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style2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250" windowHeight="6465"/>
  </bookViews>
  <sheets>
    <sheet name="Total Employed by Borough 2012" sheetId="17" r:id="rId1"/>
    <sheet name="Median Earnings Chart" sheetId="5" r:id="rId2"/>
    <sheet name="Median EarningsXGenderChart" sheetId="15" r:id="rId3"/>
    <sheet name="Median EarningsXGender" sheetId="4" r:id="rId4"/>
    <sheet name="Gender by Borough" sheetId="16" r:id="rId5"/>
    <sheet name="Occupations" sheetId="6" r:id="rId6"/>
    <sheet name="Labor Class" sheetId="7" r:id="rId7"/>
    <sheet name="Transportation to Work" sheetId="8" r:id="rId8"/>
  </sheets>
  <calcPr calcId="125725"/>
</workbook>
</file>

<file path=xl/calcChain.xml><?xml version="1.0" encoding="utf-8"?>
<calcChain xmlns="http://schemas.openxmlformats.org/spreadsheetml/2006/main">
  <c r="N4" i="4"/>
  <c r="N6" l="1"/>
  <c r="N7"/>
  <c r="N5"/>
  <c r="M17" i="7"/>
  <c r="C13" i="8" l="1"/>
  <c r="D13"/>
  <c r="E13"/>
  <c r="F13"/>
  <c r="G13"/>
  <c r="C14"/>
  <c r="D14"/>
  <c r="E14"/>
  <c r="F14"/>
  <c r="G14"/>
  <c r="C15"/>
  <c r="D15"/>
  <c r="E15"/>
  <c r="F15"/>
  <c r="G15"/>
  <c r="C16"/>
  <c r="D16"/>
  <c r="E16"/>
  <c r="F16"/>
  <c r="G16"/>
  <c r="C17"/>
  <c r="D17"/>
  <c r="E17"/>
  <c r="F17"/>
  <c r="G17"/>
  <c r="C18"/>
  <c r="D18"/>
  <c r="E18"/>
  <c r="F18"/>
  <c r="G18"/>
  <c r="C19"/>
  <c r="D19"/>
  <c r="E19"/>
  <c r="F19"/>
  <c r="G19"/>
  <c r="B14"/>
  <c r="B15"/>
  <c r="B16"/>
  <c r="B17"/>
  <c r="B18"/>
  <c r="B19"/>
  <c r="B13"/>
  <c r="I13"/>
  <c r="J13"/>
  <c r="K13"/>
  <c r="L13"/>
  <c r="M13"/>
  <c r="I14"/>
  <c r="J14"/>
  <c r="K14"/>
  <c r="L14"/>
  <c r="M14"/>
  <c r="I15"/>
  <c r="J15"/>
  <c r="K15"/>
  <c r="L15"/>
  <c r="M15"/>
  <c r="I16"/>
  <c r="J16"/>
  <c r="K16"/>
  <c r="L16"/>
  <c r="M16"/>
  <c r="I17"/>
  <c r="J17"/>
  <c r="K17"/>
  <c r="L17"/>
  <c r="M17"/>
  <c r="I18"/>
  <c r="J18"/>
  <c r="K18"/>
  <c r="L18"/>
  <c r="M18"/>
  <c r="I19"/>
  <c r="J19"/>
  <c r="K19"/>
  <c r="L19"/>
  <c r="M19"/>
  <c r="H14"/>
  <c r="H15"/>
  <c r="H16"/>
  <c r="H17"/>
  <c r="H18"/>
  <c r="H19"/>
  <c r="H13"/>
  <c r="G17" i="7"/>
  <c r="F17"/>
  <c r="E17"/>
  <c r="D17"/>
  <c r="C17"/>
  <c r="B17"/>
  <c r="G16"/>
  <c r="F16"/>
  <c r="E16"/>
  <c r="D16"/>
  <c r="C16"/>
  <c r="B16"/>
  <c r="G15"/>
  <c r="F15"/>
  <c r="E15"/>
  <c r="D15"/>
  <c r="C15"/>
  <c r="B15"/>
  <c r="G14"/>
  <c r="F14"/>
  <c r="E14"/>
  <c r="D14"/>
  <c r="C14"/>
  <c r="B14"/>
  <c r="G13"/>
  <c r="F13"/>
  <c r="E13"/>
  <c r="D13"/>
  <c r="C13"/>
  <c r="B13"/>
  <c r="G12"/>
  <c r="F12"/>
  <c r="E12"/>
  <c r="D12"/>
  <c r="C12"/>
  <c r="B12"/>
  <c r="G17" i="6"/>
  <c r="C12"/>
  <c r="D12"/>
  <c r="E12"/>
  <c r="F12"/>
  <c r="G12"/>
  <c r="C13"/>
  <c r="D13"/>
  <c r="E13"/>
  <c r="F13"/>
  <c r="G13"/>
  <c r="C14"/>
  <c r="D14"/>
  <c r="E14"/>
  <c r="F14"/>
  <c r="G14"/>
  <c r="C15"/>
  <c r="D15"/>
  <c r="E15"/>
  <c r="F15"/>
  <c r="G15"/>
  <c r="C16"/>
  <c r="D16"/>
  <c r="E16"/>
  <c r="F16"/>
  <c r="G16"/>
  <c r="C17"/>
  <c r="D17"/>
  <c r="E17"/>
  <c r="F17"/>
  <c r="B13"/>
  <c r="B14"/>
  <c r="B15"/>
  <c r="B16"/>
  <c r="B17"/>
  <c r="B12"/>
  <c r="M9" i="7" l="1"/>
  <c r="I13" s="1"/>
  <c r="L9"/>
  <c r="K9"/>
  <c r="J9"/>
  <c r="I9"/>
  <c r="H9"/>
  <c r="I9" i="6"/>
  <c r="J9"/>
  <c r="K9"/>
  <c r="L9"/>
  <c r="M9"/>
  <c r="I12" s="1"/>
  <c r="H9"/>
  <c r="H17" s="1"/>
  <c r="J13" l="1"/>
  <c r="K17"/>
  <c r="L16"/>
  <c r="H16"/>
  <c r="J17"/>
  <c r="L15"/>
  <c r="H14"/>
  <c r="I15"/>
  <c r="I14"/>
  <c r="K13"/>
  <c r="H17" i="7"/>
  <c r="I17"/>
  <c r="J17"/>
  <c r="K14"/>
  <c r="H12"/>
  <c r="M15"/>
  <c r="J14"/>
  <c r="L12"/>
  <c r="L15"/>
  <c r="I14"/>
  <c r="K12"/>
  <c r="M12"/>
  <c r="K17"/>
  <c r="H16"/>
  <c r="K15"/>
  <c r="M13"/>
  <c r="J12"/>
  <c r="J15"/>
  <c r="H14"/>
  <c r="L16"/>
  <c r="I15"/>
  <c r="K13"/>
  <c r="L17"/>
  <c r="M16"/>
  <c r="I12"/>
  <c r="H13"/>
  <c r="K16"/>
  <c r="M14"/>
  <c r="J13"/>
  <c r="I16"/>
  <c r="H15"/>
  <c r="L13"/>
  <c r="J16"/>
  <c r="L14"/>
  <c r="H13" i="6"/>
  <c r="K16"/>
  <c r="M14"/>
  <c r="M17"/>
  <c r="J16"/>
  <c r="L14"/>
  <c r="I13"/>
  <c r="M12"/>
  <c r="L17"/>
  <c r="I16"/>
  <c r="K14"/>
  <c r="H12"/>
  <c r="M15"/>
  <c r="J14"/>
  <c r="L12"/>
  <c r="K12"/>
  <c r="I17"/>
  <c r="K15"/>
  <c r="M13"/>
  <c r="J12"/>
  <c r="H15"/>
  <c r="M16"/>
  <c r="J15"/>
  <c r="L13"/>
</calcChain>
</file>

<file path=xl/sharedStrings.xml><?xml version="1.0" encoding="utf-8"?>
<sst xmlns="http://schemas.openxmlformats.org/spreadsheetml/2006/main" count="169" uniqueCount="43">
  <si>
    <t xml:space="preserve">Bronx </t>
  </si>
  <si>
    <t>Brooklyn</t>
  </si>
  <si>
    <t>Manhattan</t>
  </si>
  <si>
    <t>Queens</t>
  </si>
  <si>
    <t>Staten Island</t>
  </si>
  <si>
    <t>New York City</t>
  </si>
  <si>
    <t>Total</t>
  </si>
  <si>
    <t>Share of NYC Total</t>
  </si>
  <si>
    <t>Geography</t>
  </si>
  <si>
    <t>Total Civilian Workers</t>
  </si>
  <si>
    <t xml:space="preserve">   Construction Workers</t>
  </si>
  <si>
    <t>Management, business, science, and arts occupations</t>
  </si>
  <si>
    <t>Service occupations</t>
  </si>
  <si>
    <t>Sales and office occupations</t>
  </si>
  <si>
    <t>Natural resources, construction, and maintenance occupations</t>
  </si>
  <si>
    <t>Production, transportation, and material moving occupations</t>
  </si>
  <si>
    <t xml:space="preserve">MEDIAN EARNINGS IN THE PAST 12 MONTHS FOR THE CIVILIAN EMPLOYED POPULATION 16 YEARS AND OVER
</t>
  </si>
  <si>
    <t>Employee of private company workers</t>
  </si>
  <si>
    <t>Self-employed in own incorporated business workers</t>
  </si>
  <si>
    <t>Private not-for-profit wage and salary workers</t>
  </si>
  <si>
    <t>Local, state, and federal government workers</t>
  </si>
  <si>
    <t>Self-employed in own not incorporated business workers and unpaid family workers</t>
  </si>
  <si>
    <t>Car, truck, or van - carpooled: - Construction</t>
  </si>
  <si>
    <t>Car, truck, or van - drove alone: - Construction</t>
  </si>
  <si>
    <t>Public transportation (excluding taxicab): - Construction</t>
  </si>
  <si>
    <t>Taxicab, motorcycle, bicycle, or other means: - Construction</t>
  </si>
  <si>
    <t>Walked: - Construction</t>
  </si>
  <si>
    <t>Worked at home: - Construction</t>
  </si>
  <si>
    <t>Note: Adjusted to 2012 Dollars. New York City residents employed in the construction industry</t>
  </si>
  <si>
    <t>Souce: US Census Bureau, American Community Survey, 2011 and 2012 1-Yr Estimates</t>
  </si>
  <si>
    <t>Note: Includes New York City residents employed in the construction industry</t>
  </si>
  <si>
    <t>New York City Resident Construction Workers Aged 16 and Over by Occupation, 2011-2012</t>
  </si>
  <si>
    <t>New York City Resident Construction Workers Aged 16 and Over by Worker Class, 2011-2012</t>
  </si>
  <si>
    <t>New York City Resident Construction Workers Aged 16 and Over by Means of Transportation to Work, 2011-2012</t>
  </si>
  <si>
    <t>2011 ( in 2012$)</t>
  </si>
  <si>
    <t xml:space="preserve">      Male Workers</t>
  </si>
  <si>
    <t xml:space="preserve">      Female Workers</t>
  </si>
  <si>
    <t>Construction Workers</t>
  </si>
  <si>
    <t xml:space="preserve">   Male Workers</t>
  </si>
  <si>
    <t xml:space="preserve">   Female Workers</t>
  </si>
  <si>
    <t xml:space="preserve">TOTAL WORKERS BY GENDER FOR THE CIVILIAN EMPLOYED POPULATION 16 YEARS AND OVER
</t>
  </si>
  <si>
    <t>Annual Change</t>
  </si>
  <si>
    <t xml:space="preserve"> Total NYC Construction Workers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</si>
</sst>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0000"/>
      <name val="Arial"/>
      <family val="2"/>
    </font>
    <font>
      <b/>
      <sz val="10"/>
      <color rgb="FF4E4B47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164" fontId="0" fillId="0" borderId="1" xfId="1" applyNumberFormat="1" applyFont="1" applyBorder="1"/>
    <xf numFmtId="165" fontId="0" fillId="0" borderId="1" xfId="3" applyNumberFormat="1" applyFont="1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/>
    <xf numFmtId="0" fontId="0" fillId="0" borderId="0" xfId="0" applyFill="1" applyBorder="1"/>
    <xf numFmtId="4" fontId="3" fillId="0" borderId="0" xfId="0" applyNumberFormat="1" applyFont="1"/>
    <xf numFmtId="44" fontId="0" fillId="0" borderId="0" xfId="0" applyNumberFormat="1"/>
    <xf numFmtId="0" fontId="2" fillId="0" borderId="2" xfId="0" applyFont="1" applyBorder="1"/>
    <xf numFmtId="0" fontId="0" fillId="0" borderId="2" xfId="0" applyBorder="1"/>
    <xf numFmtId="0" fontId="2" fillId="0" borderId="2" xfId="0" applyFont="1" applyFill="1" applyBorder="1"/>
    <xf numFmtId="165" fontId="0" fillId="0" borderId="3" xfId="3" applyNumberFormat="1" applyFont="1" applyBorder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65" fontId="0" fillId="0" borderId="7" xfId="3" applyNumberFormat="1" applyFont="1" applyBorder="1"/>
    <xf numFmtId="165" fontId="0" fillId="0" borderId="8" xfId="3" applyNumberFormat="1" applyFont="1" applyBorder="1"/>
    <xf numFmtId="165" fontId="2" fillId="0" borderId="9" xfId="3" applyNumberFormat="1" applyFont="1" applyBorder="1"/>
    <xf numFmtId="165" fontId="2" fillId="0" borderId="10" xfId="3" applyNumberFormat="1" applyFont="1" applyBorder="1"/>
    <xf numFmtId="165" fontId="2" fillId="0" borderId="11" xfId="3" applyNumberFormat="1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64" fontId="0" fillId="0" borderId="7" xfId="1" applyNumberFormat="1" applyFont="1" applyBorder="1"/>
    <xf numFmtId="164" fontId="0" fillId="0" borderId="8" xfId="1" applyNumberFormat="1" applyFont="1" applyBorder="1"/>
    <xf numFmtId="164" fontId="2" fillId="0" borderId="9" xfId="1" applyNumberFormat="1" applyFont="1" applyBorder="1"/>
    <xf numFmtId="164" fontId="2" fillId="0" borderId="10" xfId="1" applyNumberFormat="1" applyFont="1" applyBorder="1"/>
    <xf numFmtId="164" fontId="2" fillId="0" borderId="11" xfId="1" applyNumberFormat="1" applyFont="1" applyBorder="1"/>
    <xf numFmtId="0" fontId="2" fillId="0" borderId="16" xfId="0" applyFont="1" applyBorder="1" applyAlignment="1">
      <alignment horizontal="center" wrapText="1"/>
    </xf>
    <xf numFmtId="165" fontId="2" fillId="0" borderId="17" xfId="3" applyNumberFormat="1" applyFont="1" applyBorder="1"/>
    <xf numFmtId="0" fontId="4" fillId="0" borderId="0" xfId="0" applyFont="1"/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0" xfId="0" applyFont="1" applyAlignment="1"/>
    <xf numFmtId="166" fontId="0" fillId="0" borderId="1" xfId="2" applyNumberFormat="1" applyFont="1" applyBorder="1"/>
    <xf numFmtId="0" fontId="0" fillId="0" borderId="0" xfId="0" applyFill="1" applyBorder="1"/>
    <xf numFmtId="0" fontId="0" fillId="0" borderId="2" xfId="0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66" fontId="0" fillId="0" borderId="7" xfId="2" applyNumberFormat="1" applyFont="1" applyBorder="1"/>
    <xf numFmtId="166" fontId="0" fillId="0" borderId="8" xfId="2" applyNumberFormat="1" applyFont="1" applyBorder="1"/>
    <xf numFmtId="166" fontId="0" fillId="0" borderId="9" xfId="2" applyNumberFormat="1" applyFont="1" applyBorder="1"/>
    <xf numFmtId="166" fontId="0" fillId="0" borderId="10" xfId="2" applyNumberFormat="1" applyFont="1" applyBorder="1"/>
    <xf numFmtId="166" fontId="0" fillId="0" borderId="11" xfId="2" applyNumberFormat="1" applyFont="1" applyBorder="1"/>
    <xf numFmtId="0" fontId="0" fillId="0" borderId="2" xfId="0" applyFill="1" applyBorder="1"/>
    <xf numFmtId="0" fontId="2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/>
    <xf numFmtId="0" fontId="0" fillId="0" borderId="0" xfId="0" applyFill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64" fontId="0" fillId="0" borderId="9" xfId="1" applyNumberFormat="1" applyFont="1" applyBorder="1"/>
    <xf numFmtId="164" fontId="0" fillId="0" borderId="10" xfId="1" applyNumberFormat="1" applyFont="1" applyBorder="1"/>
    <xf numFmtId="164" fontId="0" fillId="0" borderId="11" xfId="1" applyNumberFormat="1" applyFont="1" applyBorder="1"/>
    <xf numFmtId="4" fontId="0" fillId="0" borderId="0" xfId="0" applyNumberFormat="1"/>
    <xf numFmtId="166" fontId="0" fillId="0" borderId="0" xfId="0" applyNumberFormat="1"/>
    <xf numFmtId="3" fontId="0" fillId="0" borderId="0" xfId="0" applyNumberFormat="1" applyFill="1" applyBorder="1"/>
    <xf numFmtId="3" fontId="0" fillId="0" borderId="0" xfId="0" applyNumberFormat="1"/>
    <xf numFmtId="165" fontId="0" fillId="0" borderId="0" xfId="3" applyNumberFormat="1" applyFont="1"/>
    <xf numFmtId="0" fontId="0" fillId="0" borderId="0" xfId="0"/>
    <xf numFmtId="0" fontId="2" fillId="0" borderId="2" xfId="0" applyFont="1" applyBorder="1" applyAlignment="1">
      <alignment horizontal="center" wrapText="1"/>
    </xf>
    <xf numFmtId="166" fontId="0" fillId="0" borderId="2" xfId="2" applyNumberFormat="1" applyFont="1" applyBorder="1"/>
    <xf numFmtId="166" fontId="0" fillId="0" borderId="22" xfId="2" applyNumberFormat="1" applyFont="1" applyBorder="1"/>
    <xf numFmtId="0" fontId="2" fillId="0" borderId="24" xfId="0" applyFont="1" applyFill="1" applyBorder="1" applyAlignment="1">
      <alignment horizontal="center" wrapText="1"/>
    </xf>
    <xf numFmtId="165" fontId="0" fillId="0" borderId="24" xfId="3" applyNumberFormat="1" applyFont="1" applyBorder="1"/>
    <xf numFmtId="165" fontId="0" fillId="0" borderId="25" xfId="3" applyNumberFormat="1" applyFont="1" applyBorder="1"/>
    <xf numFmtId="0" fontId="2" fillId="0" borderId="23" xfId="0" applyFont="1" applyBorder="1" applyAlignment="1">
      <alignment horizontal="center" wrapText="1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3" fontId="0" fillId="0" borderId="10" xfId="0" applyNumberFormat="1" applyBorder="1"/>
    <xf numFmtId="3" fontId="0" fillId="0" borderId="11" xfId="0" applyNumberForma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3" fontId="0" fillId="0" borderId="9" xfId="0" applyNumberForma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4.xml"/><Relationship Id="rId12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2.xml"/><Relationship Id="rId10" Type="http://schemas.openxmlformats.org/officeDocument/2006/relationships/styles" Target="styles.xml"/><Relationship Id="rId4" Type="http://schemas.openxmlformats.org/officeDocument/2006/relationships/worksheet" Target="worksheets/sheet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algn="ctr">
              <a:defRPr sz="2200"/>
            </a:pPr>
            <a:r>
              <a:rPr lang="en-US" sz="2200" b="1" i="0" baseline="0"/>
              <a:t>New York City Construction Workforce by </a:t>
            </a:r>
          </a:p>
          <a:p>
            <a:pPr algn="ctr">
              <a:defRPr sz="2200"/>
            </a:pPr>
            <a:r>
              <a:rPr lang="en-US" sz="2200" b="1" i="0" baseline="0"/>
              <a:t>Borough of Residence, 2012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9298178918467143"/>
          <c:y val="0.13854163684084941"/>
          <c:w val="0.58175119130802433"/>
          <c:h val="0.80085230255309003"/>
        </c:manualLayout>
      </c:layout>
      <c:pieChart>
        <c:varyColors val="1"/>
        <c:ser>
          <c:idx val="0"/>
          <c:order val="0"/>
          <c:dLbls>
            <c:numFmt formatCode="0.0%" sourceLinked="0"/>
            <c:txPr>
              <a:bodyPr/>
              <a:lstStyle/>
              <a:p>
                <a:pPr>
                  <a:defRPr sz="1600" b="1"/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Ref>
              <c:f>'Gender by Borough'!$H$3:$L$3</c:f>
              <c:strCache>
                <c:ptCount val="5"/>
                <c:pt idx="0">
                  <c:v>Bronx </c:v>
                </c:pt>
                <c:pt idx="1">
                  <c:v>Brooklyn</c:v>
                </c:pt>
                <c:pt idx="2">
                  <c:v>Manhattan</c:v>
                </c:pt>
                <c:pt idx="3">
                  <c:v>Queens</c:v>
                </c:pt>
                <c:pt idx="4">
                  <c:v>Staten Island</c:v>
                </c:pt>
              </c:strCache>
            </c:strRef>
          </c:cat>
          <c:val>
            <c:numRef>
              <c:f>'Gender by Borough'!$H$4:$L$4</c:f>
              <c:numCache>
                <c:formatCode>_(* #,##0_);_(* \(#,##0\);_(* "-"??_);_(@_)</c:formatCode>
                <c:ptCount val="5"/>
                <c:pt idx="0">
                  <c:v>26668</c:v>
                </c:pt>
                <c:pt idx="1">
                  <c:v>59027</c:v>
                </c:pt>
                <c:pt idx="2">
                  <c:v>13869</c:v>
                </c:pt>
                <c:pt idx="3">
                  <c:v>70809</c:v>
                </c:pt>
                <c:pt idx="4">
                  <c:v>14860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Median Earnings</a:t>
            </a:r>
            <a:r>
              <a:rPr lang="en-US" sz="1600" b="1" baseline="0"/>
              <a:t> of New York City Resident Construction Workers, </a:t>
            </a:r>
          </a:p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baseline="0"/>
              <a:t>2011 &amp; 2012</a:t>
            </a:r>
            <a:endParaRPr lang="en-US" sz="1600" b="1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1"/>
          <c:order val="0"/>
          <c:tx>
            <c:v>2011 (in 2012$)</c:v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-4.4101433296582166E-3"/>
                  <c:y val="8.0685829551185185E-3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101433296582166E-3"/>
                  <c:y val="8.0685829551184439E-3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9400955531053694E-3"/>
                  <c:y val="1.2102874432677699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'Median EarningsXGender'!$B$5:$G$5</c:f>
              <c:numCache>
                <c:formatCode>_("$"* #,##0_);_("$"* \(#,##0\);_("$"* "-"??_);_(@_)</c:formatCode>
                <c:ptCount val="6"/>
                <c:pt idx="0">
                  <c:v>27631.063896093128</c:v>
                </c:pt>
                <c:pt idx="1">
                  <c:v>30605.450723004593</c:v>
                </c:pt>
                <c:pt idx="2">
                  <c:v>43261.440626094081</c:v>
                </c:pt>
                <c:pt idx="3">
                  <c:v>30719.00874897074</c:v>
                </c:pt>
                <c:pt idx="4">
                  <c:v>53067.019895758072</c:v>
                </c:pt>
                <c:pt idx="5">
                  <c:v>31415.956015500004</c:v>
                </c:pt>
              </c:numCache>
            </c:numRef>
          </c:val>
        </c:ser>
        <c:ser>
          <c:idx val="0"/>
          <c:order val="1"/>
          <c:tx>
            <c:v>2012</c:v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'Median EarningsXGender'!$H$3:$M$3</c:f>
              <c:strCache>
                <c:ptCount val="6"/>
                <c:pt idx="0">
                  <c:v>Bronx </c:v>
                </c:pt>
                <c:pt idx="1">
                  <c:v>Brooklyn</c:v>
                </c:pt>
                <c:pt idx="2">
                  <c:v>Manhattan</c:v>
                </c:pt>
                <c:pt idx="3">
                  <c:v>Queens</c:v>
                </c:pt>
                <c:pt idx="4">
                  <c:v>Staten Island</c:v>
                </c:pt>
                <c:pt idx="5">
                  <c:v>New York City</c:v>
                </c:pt>
              </c:strCache>
            </c:strRef>
          </c:cat>
          <c:val>
            <c:numRef>
              <c:f>'Median EarningsXGender'!$H$5:$M$5</c:f>
              <c:numCache>
                <c:formatCode>_("$"* #,##0_);_("$"* \(#,##0\);_("$"* "-"??_);_(@_)</c:formatCode>
                <c:ptCount val="6"/>
                <c:pt idx="0">
                  <c:v>27466</c:v>
                </c:pt>
                <c:pt idx="1">
                  <c:v>31537</c:v>
                </c:pt>
                <c:pt idx="2">
                  <c:v>37920</c:v>
                </c:pt>
                <c:pt idx="3">
                  <c:v>31731</c:v>
                </c:pt>
                <c:pt idx="4">
                  <c:v>47236</c:v>
                </c:pt>
                <c:pt idx="5">
                  <c:v>32155</c:v>
                </c:pt>
              </c:numCache>
            </c:numRef>
          </c:val>
        </c:ser>
        <c:gapWidth val="219"/>
        <c:overlap val="-27"/>
        <c:axId val="70628864"/>
        <c:axId val="70850048"/>
      </c:barChart>
      <c:catAx>
        <c:axId val="7062886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50048"/>
        <c:crosses val="autoZero"/>
        <c:auto val="1"/>
        <c:lblAlgn val="ctr"/>
        <c:lblOffset val="100"/>
      </c:catAx>
      <c:valAx>
        <c:axId val="7085004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8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4341271012567665E-2"/>
          <c:y val="0.10910741301059002"/>
          <c:w val="0.2707450207582448"/>
          <c:h val="5.2193884236482579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Median Earnings</a:t>
            </a:r>
            <a:r>
              <a:rPr lang="en-US" sz="1600" b="1" baseline="0"/>
              <a:t> of New York City Resident Construction Workers by Gender, </a:t>
            </a:r>
          </a:p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baseline="0"/>
              <a:t>2012</a:t>
            </a:r>
            <a:endParaRPr lang="en-US" sz="1600" b="1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1"/>
          <c:order val="0"/>
          <c:tx>
            <c:v>Male Workers</c:v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-4.4101433296582166E-3"/>
                  <c:y val="8.0685829551185185E-3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101433296582166E-3"/>
                  <c:y val="8.0685829551184439E-3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9400955531053694E-3"/>
                  <c:y val="1.2102874432677699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'Median EarningsXGender'!$H$6:$M$6</c:f>
              <c:numCache>
                <c:formatCode>_("$"* #,##0_);_("$"* \(#,##0\);_("$"* "-"??_);_(@_)</c:formatCode>
                <c:ptCount val="6"/>
                <c:pt idx="0">
                  <c:v>27248</c:v>
                </c:pt>
                <c:pt idx="1">
                  <c:v>31484</c:v>
                </c:pt>
                <c:pt idx="2">
                  <c:v>31298</c:v>
                </c:pt>
                <c:pt idx="3">
                  <c:v>31298</c:v>
                </c:pt>
                <c:pt idx="4">
                  <c:v>50318</c:v>
                </c:pt>
                <c:pt idx="5">
                  <c:v>31796</c:v>
                </c:pt>
              </c:numCache>
            </c:numRef>
          </c:val>
        </c:ser>
        <c:ser>
          <c:idx val="0"/>
          <c:order val="1"/>
          <c:tx>
            <c:v>Female Workers</c:v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'Median EarningsXGender'!$H$3:$M$3</c:f>
              <c:strCache>
                <c:ptCount val="6"/>
                <c:pt idx="0">
                  <c:v>Bronx </c:v>
                </c:pt>
                <c:pt idx="1">
                  <c:v>Brooklyn</c:v>
                </c:pt>
                <c:pt idx="2">
                  <c:v>Manhattan</c:v>
                </c:pt>
                <c:pt idx="3">
                  <c:v>Queens</c:v>
                </c:pt>
                <c:pt idx="4">
                  <c:v>Staten Island</c:v>
                </c:pt>
                <c:pt idx="5">
                  <c:v>New York City</c:v>
                </c:pt>
              </c:strCache>
            </c:strRef>
          </c:cat>
          <c:val>
            <c:numRef>
              <c:f>'Median EarningsXGender'!$H$7:$M$7</c:f>
              <c:numCache>
                <c:formatCode>_("$"* #,##0_);_("$"* \(#,##0\);_("$"* "-"??_);_(@_)</c:formatCode>
                <c:ptCount val="6"/>
                <c:pt idx="0">
                  <c:v>40379</c:v>
                </c:pt>
                <c:pt idx="1">
                  <c:v>32028</c:v>
                </c:pt>
                <c:pt idx="2">
                  <c:v>36277</c:v>
                </c:pt>
                <c:pt idx="3">
                  <c:v>36277</c:v>
                </c:pt>
                <c:pt idx="4">
                  <c:v>36894</c:v>
                </c:pt>
                <c:pt idx="5">
                  <c:v>41012</c:v>
                </c:pt>
              </c:numCache>
            </c:numRef>
          </c:val>
        </c:ser>
        <c:gapWidth val="219"/>
        <c:overlap val="-27"/>
        <c:axId val="150831104"/>
        <c:axId val="150832640"/>
      </c:barChart>
      <c:catAx>
        <c:axId val="1508311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832640"/>
        <c:crosses val="autoZero"/>
        <c:auto val="1"/>
        <c:lblAlgn val="ctr"/>
        <c:lblOffset val="100"/>
      </c:catAx>
      <c:valAx>
        <c:axId val="15083264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83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4341271012567665E-2"/>
          <c:y val="0.10910741301059002"/>
          <c:w val="0.2707450207582448"/>
          <c:h val="5.2193884236482579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0.0173</cdr:x>
      <cdr:y>0.9329</cdr:y>
    </cdr:from>
    <cdr:to>
      <cdr:x>0.27987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9679" y="5864678"/>
          <a:ext cx="2272392" cy="4218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0.95238</cdr:y>
    </cdr:from>
    <cdr:to>
      <cdr:x>0.55031</cdr:x>
      <cdr:y>0.98701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5987143"/>
          <a:ext cx="4762500" cy="217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/>
            <a:t>Source:</a:t>
          </a:r>
          <a:r>
            <a:rPr lang="en-US" sz="1200" baseline="0"/>
            <a:t> US Census Bureau, American Community Survey, 2012 1-Year Estimate</a:t>
          </a:r>
          <a:endParaRPr lang="en-US" sz="12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7275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7275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19"/>
  <sheetViews>
    <sheetView zoomScaleNormal="100" workbookViewId="0">
      <selection activeCell="D19" sqref="D19"/>
    </sheetView>
  </sheetViews>
  <sheetFormatPr defaultRowHeight="15"/>
  <cols>
    <col min="1" max="1" width="31.42578125" customWidth="1"/>
    <col min="2" max="6" width="12.5703125" customWidth="1"/>
    <col min="7" max="7" width="10.28515625" customWidth="1"/>
    <col min="8" max="8" width="11.140625" customWidth="1"/>
    <col min="14" max="14" width="11.28515625" customWidth="1"/>
  </cols>
  <sheetData>
    <row r="1" spans="1:14" ht="15.75" thickBot="1">
      <c r="A1" s="4" t="s">
        <v>16</v>
      </c>
      <c r="B1" s="4"/>
      <c r="C1" s="4"/>
      <c r="D1" s="4"/>
      <c r="E1" s="4"/>
      <c r="F1" s="4"/>
      <c r="G1" s="4"/>
    </row>
    <row r="2" spans="1:14" ht="30">
      <c r="B2" s="73" t="s">
        <v>34</v>
      </c>
      <c r="C2" s="74"/>
      <c r="D2" s="74"/>
      <c r="E2" s="74"/>
      <c r="F2" s="74"/>
      <c r="G2" s="75"/>
      <c r="H2" s="73">
        <v>2012</v>
      </c>
      <c r="I2" s="74"/>
      <c r="J2" s="74"/>
      <c r="K2" s="74"/>
      <c r="L2" s="74"/>
      <c r="M2" s="76"/>
      <c r="N2" s="67" t="s">
        <v>41</v>
      </c>
    </row>
    <row r="3" spans="1:14" ht="30">
      <c r="A3" s="9" t="s">
        <v>8</v>
      </c>
      <c r="B3" s="36" t="s">
        <v>0</v>
      </c>
      <c r="C3" s="31" t="s">
        <v>1</v>
      </c>
      <c r="D3" s="31" t="s">
        <v>2</v>
      </c>
      <c r="E3" s="31" t="s">
        <v>3</v>
      </c>
      <c r="F3" s="31" t="s">
        <v>4</v>
      </c>
      <c r="G3" s="37" t="s">
        <v>5</v>
      </c>
      <c r="H3" s="36" t="s">
        <v>0</v>
      </c>
      <c r="I3" s="31" t="s">
        <v>1</v>
      </c>
      <c r="J3" s="31" t="s">
        <v>2</v>
      </c>
      <c r="K3" s="31" t="s">
        <v>3</v>
      </c>
      <c r="L3" s="31" t="s">
        <v>4</v>
      </c>
      <c r="M3" s="61" t="s">
        <v>5</v>
      </c>
      <c r="N3" s="64" t="s">
        <v>5</v>
      </c>
    </row>
    <row r="4" spans="1:14">
      <c r="A4" s="9" t="s">
        <v>9</v>
      </c>
      <c r="B4" s="38">
        <v>27774.834607866782</v>
      </c>
      <c r="C4" s="33">
        <v>33644.430188539001</v>
      </c>
      <c r="D4" s="33">
        <v>53529.586533638532</v>
      </c>
      <c r="E4" s="33">
        <v>34577.89799831577</v>
      </c>
      <c r="F4" s="33">
        <v>48952.885542177202</v>
      </c>
      <c r="G4" s="39">
        <v>37190.774412289138</v>
      </c>
      <c r="H4" s="38">
        <v>27297</v>
      </c>
      <c r="I4" s="33">
        <v>34446</v>
      </c>
      <c r="J4" s="33">
        <v>56715</v>
      </c>
      <c r="K4" s="33">
        <v>34306</v>
      </c>
      <c r="L4" s="33">
        <v>45145</v>
      </c>
      <c r="M4" s="62">
        <v>36811</v>
      </c>
      <c r="N4" s="65">
        <f>(M4-G4)/G4</f>
        <v>-1.021152203175547E-2</v>
      </c>
    </row>
    <row r="5" spans="1:14">
      <c r="A5" s="35" t="s">
        <v>10</v>
      </c>
      <c r="B5" s="38">
        <v>27631.063896093128</v>
      </c>
      <c r="C5" s="33">
        <v>30605.450723004593</v>
      </c>
      <c r="D5" s="33">
        <v>43261.440626094081</v>
      </c>
      <c r="E5" s="33">
        <v>30719.00874897074</v>
      </c>
      <c r="F5" s="33">
        <v>53067.019895758072</v>
      </c>
      <c r="G5" s="39">
        <v>31415.956015500004</v>
      </c>
      <c r="H5" s="38">
        <v>27466</v>
      </c>
      <c r="I5" s="33">
        <v>31537</v>
      </c>
      <c r="J5" s="33">
        <v>37920</v>
      </c>
      <c r="K5" s="33">
        <v>31731</v>
      </c>
      <c r="L5" s="33">
        <v>47236</v>
      </c>
      <c r="M5" s="62">
        <v>32155</v>
      </c>
      <c r="N5" s="65">
        <f>(M5-G5)/G5</f>
        <v>2.3524478584556426E-2</v>
      </c>
    </row>
    <row r="6" spans="1:14">
      <c r="A6" s="43" t="s">
        <v>35</v>
      </c>
      <c r="B6" s="38">
        <v>26601.327028</v>
      </c>
      <c r="C6" s="33">
        <v>29357.200828000001</v>
      </c>
      <c r="D6" s="33">
        <v>31293.457345999999</v>
      </c>
      <c r="E6" s="33">
        <v>29521.532562</v>
      </c>
      <c r="F6" s="33">
        <v>51668.550973999998</v>
      </c>
      <c r="G6" s="39">
        <v>30482.005615999999</v>
      </c>
      <c r="H6" s="38">
        <v>27248</v>
      </c>
      <c r="I6" s="33">
        <v>31484</v>
      </c>
      <c r="J6" s="33">
        <v>31298</v>
      </c>
      <c r="K6" s="33">
        <v>31298</v>
      </c>
      <c r="L6" s="33">
        <v>50318</v>
      </c>
      <c r="M6" s="62">
        <v>31796</v>
      </c>
      <c r="N6" s="65">
        <f>(M6-G6)/G6</f>
        <v>4.310721546846924E-2</v>
      </c>
    </row>
    <row r="7" spans="1:14" ht="15.75" thickBot="1">
      <c r="A7" s="43" t="s">
        <v>36</v>
      </c>
      <c r="B7" s="40">
        <v>41690.246429999999</v>
      </c>
      <c r="C7" s="41">
        <v>38568.964178000002</v>
      </c>
      <c r="D7" s="41">
        <v>72253.907565999994</v>
      </c>
      <c r="E7" s="41">
        <v>33919.703007999997</v>
      </c>
      <c r="F7" s="41">
        <v>53467.013802000001</v>
      </c>
      <c r="G7" s="42">
        <v>42364.925164</v>
      </c>
      <c r="H7" s="40">
        <v>40379</v>
      </c>
      <c r="I7" s="41">
        <v>32028</v>
      </c>
      <c r="J7" s="41">
        <v>36277</v>
      </c>
      <c r="K7" s="41">
        <v>36277</v>
      </c>
      <c r="L7" s="41">
        <v>36894</v>
      </c>
      <c r="M7" s="63">
        <v>41012</v>
      </c>
      <c r="N7" s="66">
        <f>(M7-G7)/G7</f>
        <v>-3.1935030187416953E-2</v>
      </c>
    </row>
    <row r="9" spans="1:14">
      <c r="A9" s="6"/>
      <c r="B9" s="7"/>
      <c r="C9" s="7"/>
      <c r="D9" s="7"/>
      <c r="E9" s="7"/>
      <c r="F9" s="7"/>
      <c r="G9" s="7"/>
    </row>
    <row r="10" spans="1:14">
      <c r="A10" s="5" t="s">
        <v>28</v>
      </c>
      <c r="B10" s="5"/>
      <c r="C10" s="5"/>
      <c r="D10" s="5"/>
      <c r="E10" s="5"/>
      <c r="F10" s="5"/>
      <c r="G10" s="5"/>
    </row>
    <row r="11" spans="1:14">
      <c r="A11" s="5" t="s">
        <v>29</v>
      </c>
      <c r="B11" s="5"/>
      <c r="C11" s="5"/>
      <c r="D11" s="5"/>
      <c r="E11" s="5"/>
      <c r="F11" s="5"/>
      <c r="G11" s="57"/>
      <c r="H11" s="56"/>
    </row>
    <row r="12" spans="1:14">
      <c r="G12" s="58"/>
      <c r="H12" s="56"/>
    </row>
    <row r="13" spans="1:14">
      <c r="G13" s="58"/>
      <c r="H13" s="56"/>
    </row>
    <row r="14" spans="1:14">
      <c r="B14" s="55"/>
      <c r="H14" s="56"/>
    </row>
    <row r="15" spans="1:14">
      <c r="B15" s="56"/>
      <c r="C15" s="56"/>
      <c r="D15" s="56"/>
      <c r="E15" s="56"/>
      <c r="F15" s="56"/>
      <c r="G15" s="56"/>
    </row>
    <row r="16" spans="1:14">
      <c r="B16" s="56"/>
      <c r="C16" s="56"/>
      <c r="D16" s="56"/>
      <c r="E16" s="56"/>
      <c r="F16" s="56"/>
      <c r="G16" s="56"/>
    </row>
    <row r="17" spans="2:7">
      <c r="B17" s="56"/>
      <c r="C17" s="56"/>
      <c r="D17" s="56"/>
      <c r="E17" s="56"/>
      <c r="F17" s="56"/>
      <c r="G17" s="56"/>
    </row>
    <row r="18" spans="2:7">
      <c r="B18" s="56"/>
      <c r="C18" s="56"/>
      <c r="D18" s="56"/>
      <c r="E18" s="56"/>
      <c r="F18" s="56"/>
      <c r="G18" s="56"/>
    </row>
    <row r="19" spans="2:7">
      <c r="B19" s="56"/>
      <c r="C19" s="56"/>
      <c r="D19" s="56"/>
      <c r="E19" s="56"/>
      <c r="F19" s="56"/>
      <c r="G19" s="56"/>
    </row>
  </sheetData>
  <mergeCells count="2">
    <mergeCell ref="B2:G2"/>
    <mergeCell ref="H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4"/>
  <sheetViews>
    <sheetView zoomScaleNormal="100" workbookViewId="0">
      <selection activeCell="D18" sqref="D18"/>
    </sheetView>
  </sheetViews>
  <sheetFormatPr defaultRowHeight="15"/>
  <cols>
    <col min="1" max="1" width="31.42578125" style="30" customWidth="1"/>
    <col min="2" max="6" width="12.5703125" style="30" customWidth="1"/>
    <col min="7" max="8" width="10.28515625" style="30" customWidth="1"/>
    <col min="9" max="12" width="10.5703125" style="30" bestFit="1" customWidth="1"/>
    <col min="13" max="13" width="11.5703125" style="30" bestFit="1" customWidth="1"/>
    <col min="14" max="16384" width="9.140625" style="30"/>
  </cols>
  <sheetData>
    <row r="1" spans="1:13" ht="15.75" thickBot="1">
      <c r="A1" s="48" t="s">
        <v>40</v>
      </c>
      <c r="B1" s="32"/>
      <c r="C1" s="32"/>
      <c r="D1" s="32"/>
      <c r="E1" s="32"/>
      <c r="F1" s="32"/>
      <c r="G1" s="32"/>
    </row>
    <row r="2" spans="1:13">
      <c r="B2" s="73">
        <v>2011</v>
      </c>
      <c r="C2" s="74"/>
      <c r="D2" s="74"/>
      <c r="E2" s="74"/>
      <c r="F2" s="74"/>
      <c r="G2" s="75"/>
      <c r="H2" s="73">
        <v>2012</v>
      </c>
      <c r="I2" s="74"/>
      <c r="J2" s="74"/>
      <c r="K2" s="74"/>
      <c r="L2" s="74"/>
      <c r="M2" s="75"/>
    </row>
    <row r="3" spans="1:13" ht="30">
      <c r="A3" s="35" t="s">
        <v>8</v>
      </c>
      <c r="B3" s="45" t="s">
        <v>0</v>
      </c>
      <c r="C3" s="44" t="s">
        <v>1</v>
      </c>
      <c r="D3" s="44" t="s">
        <v>2</v>
      </c>
      <c r="E3" s="44" t="s">
        <v>3</v>
      </c>
      <c r="F3" s="44" t="s">
        <v>4</v>
      </c>
      <c r="G3" s="46" t="s">
        <v>5</v>
      </c>
      <c r="H3" s="50" t="s">
        <v>0</v>
      </c>
      <c r="I3" s="47" t="s">
        <v>1</v>
      </c>
      <c r="J3" s="47" t="s">
        <v>2</v>
      </c>
      <c r="K3" s="47" t="s">
        <v>3</v>
      </c>
      <c r="L3" s="47" t="s">
        <v>4</v>
      </c>
      <c r="M3" s="51" t="s">
        <v>5</v>
      </c>
    </row>
    <row r="4" spans="1:13">
      <c r="A4" s="35" t="s">
        <v>37</v>
      </c>
      <c r="B4" s="22">
        <v>25598</v>
      </c>
      <c r="C4" s="1">
        <v>54409</v>
      </c>
      <c r="D4" s="1">
        <v>13936</v>
      </c>
      <c r="E4" s="1">
        <v>70864</v>
      </c>
      <c r="F4" s="1">
        <v>15007</v>
      </c>
      <c r="G4" s="23">
        <v>179814</v>
      </c>
      <c r="H4" s="22">
        <v>26668</v>
      </c>
      <c r="I4" s="1">
        <v>59027</v>
      </c>
      <c r="J4" s="1">
        <v>13869</v>
      </c>
      <c r="K4" s="1">
        <v>70809</v>
      </c>
      <c r="L4" s="1">
        <v>14860</v>
      </c>
      <c r="M4" s="23">
        <v>185233</v>
      </c>
    </row>
    <row r="5" spans="1:13">
      <c r="A5" s="43" t="s">
        <v>38</v>
      </c>
      <c r="B5" s="22">
        <v>23601</v>
      </c>
      <c r="C5" s="1">
        <v>51090</v>
      </c>
      <c r="D5" s="1">
        <v>10842</v>
      </c>
      <c r="E5" s="1">
        <v>65407</v>
      </c>
      <c r="F5" s="1">
        <v>13476</v>
      </c>
      <c r="G5" s="23">
        <v>164350</v>
      </c>
      <c r="H5" s="22">
        <v>24935</v>
      </c>
      <c r="I5" s="1">
        <v>54659</v>
      </c>
      <c r="J5" s="1">
        <v>11789</v>
      </c>
      <c r="K5" s="1">
        <v>64649</v>
      </c>
      <c r="L5" s="1">
        <v>13760</v>
      </c>
      <c r="M5" s="23">
        <v>169859</v>
      </c>
    </row>
    <row r="6" spans="1:13" ht="15.75" thickBot="1">
      <c r="A6" s="43" t="s">
        <v>39</v>
      </c>
      <c r="B6" s="52">
        <v>1997</v>
      </c>
      <c r="C6" s="53">
        <v>3319</v>
      </c>
      <c r="D6" s="53">
        <v>3094</v>
      </c>
      <c r="E6" s="53">
        <v>5457</v>
      </c>
      <c r="F6" s="53">
        <v>1531</v>
      </c>
      <c r="G6" s="54">
        <v>15464</v>
      </c>
      <c r="H6" s="52">
        <v>1733</v>
      </c>
      <c r="I6" s="53">
        <v>4368</v>
      </c>
      <c r="J6" s="53">
        <v>2080</v>
      </c>
      <c r="K6" s="53">
        <v>6160</v>
      </c>
      <c r="L6" s="53">
        <v>1100</v>
      </c>
      <c r="M6" s="54">
        <v>15374</v>
      </c>
    </row>
    <row r="7" spans="1:13">
      <c r="A7" s="49" t="s">
        <v>29</v>
      </c>
    </row>
    <row r="8" spans="1:13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59"/>
    </row>
    <row r="9" spans="1:13" ht="15.75" thickBot="1">
      <c r="A9" s="48" t="s">
        <v>40</v>
      </c>
      <c r="B9" s="34"/>
      <c r="C9" s="34"/>
      <c r="D9" s="34"/>
      <c r="E9" s="34"/>
      <c r="F9" s="34"/>
      <c r="G9" s="34"/>
      <c r="M9" s="59"/>
    </row>
    <row r="10" spans="1:13">
      <c r="A10" s="43"/>
      <c r="B10" s="68">
        <v>2006</v>
      </c>
      <c r="C10" s="69">
        <v>2007</v>
      </c>
      <c r="D10" s="69">
        <v>2009</v>
      </c>
      <c r="E10" s="69">
        <v>2010</v>
      </c>
      <c r="F10" s="69">
        <v>2011</v>
      </c>
      <c r="G10" s="70">
        <v>2012</v>
      </c>
    </row>
    <row r="11" spans="1:13" ht="15.75" thickBot="1">
      <c r="A11" s="35" t="s">
        <v>42</v>
      </c>
      <c r="B11" s="83">
        <v>209593</v>
      </c>
      <c r="C11" s="71">
        <v>212995</v>
      </c>
      <c r="D11" s="71">
        <v>197612</v>
      </c>
      <c r="E11" s="71">
        <v>186060</v>
      </c>
      <c r="F11" s="71">
        <v>179814</v>
      </c>
      <c r="G11" s="72">
        <v>185233</v>
      </c>
    </row>
    <row r="12" spans="1:13">
      <c r="A12" s="49" t="s">
        <v>29</v>
      </c>
      <c r="B12" s="60"/>
      <c r="C12" s="60"/>
      <c r="D12" s="60"/>
      <c r="E12" s="60"/>
      <c r="F12" s="60"/>
      <c r="G12" s="60"/>
    </row>
    <row r="13" spans="1:13">
      <c r="B13" s="60"/>
      <c r="C13" s="60"/>
      <c r="D13" s="60"/>
      <c r="E13" s="60"/>
      <c r="F13" s="60"/>
      <c r="G13" s="60"/>
    </row>
    <row r="14" spans="1:13">
      <c r="B14" s="60"/>
      <c r="C14" s="60"/>
      <c r="D14" s="60"/>
      <c r="E14" s="60"/>
      <c r="F14" s="60"/>
      <c r="G14" s="60"/>
    </row>
  </sheetData>
  <mergeCells count="2">
    <mergeCell ref="B2:G2"/>
    <mergeCell ref="H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9"/>
  <sheetViews>
    <sheetView workbookViewId="0">
      <selection activeCell="M15" sqref="M15:M16"/>
    </sheetView>
  </sheetViews>
  <sheetFormatPr defaultRowHeight="15"/>
  <cols>
    <col min="1" max="1" width="65" customWidth="1"/>
  </cols>
  <sheetData>
    <row r="1" spans="1:13" ht="15.75" thickBot="1">
      <c r="A1" s="29" t="s">
        <v>31</v>
      </c>
    </row>
    <row r="2" spans="1:13">
      <c r="B2" s="80">
        <v>2011</v>
      </c>
      <c r="C2" s="81"/>
      <c r="D2" s="81"/>
      <c r="E2" s="81"/>
      <c r="F2" s="81"/>
      <c r="G2" s="82"/>
      <c r="H2" s="80">
        <v>2012</v>
      </c>
      <c r="I2" s="81"/>
      <c r="J2" s="81"/>
      <c r="K2" s="81"/>
      <c r="L2" s="81"/>
      <c r="M2" s="82"/>
    </row>
    <row r="3" spans="1:13" ht="30">
      <c r="A3" s="9" t="s">
        <v>8</v>
      </c>
      <c r="B3" s="20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21" t="s">
        <v>5</v>
      </c>
      <c r="H3" s="20" t="s">
        <v>0</v>
      </c>
      <c r="I3" s="3" t="s">
        <v>1</v>
      </c>
      <c r="J3" s="3" t="s">
        <v>2</v>
      </c>
      <c r="K3" s="3" t="s">
        <v>3</v>
      </c>
      <c r="L3" s="3" t="s">
        <v>4</v>
      </c>
      <c r="M3" s="21" t="s">
        <v>5</v>
      </c>
    </row>
    <row r="4" spans="1:13">
      <c r="A4" s="9" t="s">
        <v>11</v>
      </c>
      <c r="B4" s="22">
        <v>1689</v>
      </c>
      <c r="C4" s="1">
        <v>5604</v>
      </c>
      <c r="D4" s="1">
        <v>3651</v>
      </c>
      <c r="E4" s="1">
        <v>6938</v>
      </c>
      <c r="F4" s="1">
        <v>2176</v>
      </c>
      <c r="G4" s="23">
        <v>19979</v>
      </c>
      <c r="H4" s="22">
        <v>2693</v>
      </c>
      <c r="I4" s="1">
        <v>7319</v>
      </c>
      <c r="J4" s="1">
        <v>2826</v>
      </c>
      <c r="K4" s="1">
        <v>8984</v>
      </c>
      <c r="L4" s="1">
        <v>2288</v>
      </c>
      <c r="M4" s="23">
        <v>24080</v>
      </c>
    </row>
    <row r="5" spans="1:13">
      <c r="A5" s="9" t="s">
        <v>12</v>
      </c>
      <c r="B5" s="22">
        <v>102</v>
      </c>
      <c r="C5" s="1">
        <v>490</v>
      </c>
      <c r="D5" s="1">
        <v>0</v>
      </c>
      <c r="E5" s="1">
        <v>283</v>
      </c>
      <c r="F5" s="1">
        <v>90</v>
      </c>
      <c r="G5" s="23">
        <v>900</v>
      </c>
      <c r="H5" s="22">
        <v>480</v>
      </c>
      <c r="I5" s="1">
        <v>767</v>
      </c>
      <c r="J5" s="1">
        <v>346</v>
      </c>
      <c r="K5" s="1">
        <v>283</v>
      </c>
      <c r="L5" s="1">
        <v>45</v>
      </c>
      <c r="M5" s="23">
        <v>1852</v>
      </c>
    </row>
    <row r="6" spans="1:13">
      <c r="A6" s="9" t="s">
        <v>13</v>
      </c>
      <c r="B6" s="22">
        <v>794</v>
      </c>
      <c r="C6" s="1">
        <v>2503</v>
      </c>
      <c r="D6" s="1">
        <v>1463</v>
      </c>
      <c r="E6" s="1">
        <v>2478</v>
      </c>
      <c r="F6" s="1">
        <v>930</v>
      </c>
      <c r="G6" s="23">
        <v>8100</v>
      </c>
      <c r="H6" s="22">
        <v>827</v>
      </c>
      <c r="I6" s="1">
        <v>2184</v>
      </c>
      <c r="J6" s="1">
        <v>1095</v>
      </c>
      <c r="K6" s="1">
        <v>3608</v>
      </c>
      <c r="L6" s="1">
        <v>654</v>
      </c>
      <c r="M6" s="23">
        <v>8335</v>
      </c>
    </row>
    <row r="7" spans="1:13">
      <c r="A7" s="9" t="s">
        <v>14</v>
      </c>
      <c r="B7" s="22">
        <v>22194</v>
      </c>
      <c r="C7" s="1">
        <v>44778</v>
      </c>
      <c r="D7" s="1">
        <v>8348</v>
      </c>
      <c r="E7" s="1">
        <v>59749</v>
      </c>
      <c r="F7" s="1">
        <v>11091</v>
      </c>
      <c r="G7" s="23">
        <v>146335</v>
      </c>
      <c r="H7" s="22">
        <v>21681</v>
      </c>
      <c r="I7" s="1">
        <v>47340</v>
      </c>
      <c r="J7" s="1">
        <v>9380</v>
      </c>
      <c r="K7" s="1">
        <v>56307</v>
      </c>
      <c r="L7" s="1">
        <v>11710</v>
      </c>
      <c r="M7" s="23">
        <v>146519</v>
      </c>
    </row>
    <row r="8" spans="1:13">
      <c r="A8" s="9" t="s">
        <v>15</v>
      </c>
      <c r="B8" s="22">
        <v>819</v>
      </c>
      <c r="C8" s="1">
        <v>1034</v>
      </c>
      <c r="D8" s="1">
        <v>474</v>
      </c>
      <c r="E8" s="1">
        <v>1416</v>
      </c>
      <c r="F8" s="1">
        <v>720</v>
      </c>
      <c r="G8" s="23">
        <v>4500</v>
      </c>
      <c r="H8" s="22">
        <v>987</v>
      </c>
      <c r="I8" s="1">
        <v>1417</v>
      </c>
      <c r="J8" s="1">
        <v>222</v>
      </c>
      <c r="K8" s="1">
        <v>1627</v>
      </c>
      <c r="L8" s="1">
        <v>163</v>
      </c>
      <c r="M8" s="23">
        <v>4447</v>
      </c>
    </row>
    <row r="9" spans="1:13" ht="15.75" thickBot="1">
      <c r="A9" s="10" t="s">
        <v>6</v>
      </c>
      <c r="B9" s="24">
        <v>25598</v>
      </c>
      <c r="C9" s="25">
        <v>54409</v>
      </c>
      <c r="D9" s="25">
        <v>13936</v>
      </c>
      <c r="E9" s="25">
        <v>70864</v>
      </c>
      <c r="F9" s="25">
        <v>15007</v>
      </c>
      <c r="G9" s="26">
        <v>179814</v>
      </c>
      <c r="H9" s="24">
        <f>SUM(H4:H8)</f>
        <v>26668</v>
      </c>
      <c r="I9" s="25">
        <f t="shared" ref="I9:M9" si="0">SUM(I4:I8)</f>
        <v>59027</v>
      </c>
      <c r="J9" s="25">
        <f t="shared" si="0"/>
        <v>13869</v>
      </c>
      <c r="K9" s="25">
        <f t="shared" si="0"/>
        <v>70809</v>
      </c>
      <c r="L9" s="25">
        <f t="shared" si="0"/>
        <v>14860</v>
      </c>
      <c r="M9" s="26">
        <f t="shared" si="0"/>
        <v>185233</v>
      </c>
    </row>
    <row r="10" spans="1:13" ht="15.75" thickBot="1">
      <c r="A10" s="77" t="s">
        <v>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9"/>
    </row>
    <row r="11" spans="1:13" ht="30">
      <c r="A11" s="8"/>
      <c r="B11" s="12" t="s">
        <v>0</v>
      </c>
      <c r="C11" s="13" t="s">
        <v>1</v>
      </c>
      <c r="D11" s="13" t="s">
        <v>2</v>
      </c>
      <c r="E11" s="13" t="s">
        <v>3</v>
      </c>
      <c r="F11" s="13" t="s">
        <v>4</v>
      </c>
      <c r="G11" s="14" t="s">
        <v>5</v>
      </c>
      <c r="H11" s="12" t="s">
        <v>0</v>
      </c>
      <c r="I11" s="13" t="s">
        <v>1</v>
      </c>
      <c r="J11" s="13" t="s">
        <v>2</v>
      </c>
      <c r="K11" s="13" t="s">
        <v>3</v>
      </c>
      <c r="L11" s="13" t="s">
        <v>4</v>
      </c>
      <c r="M11" s="14" t="s">
        <v>5</v>
      </c>
    </row>
    <row r="12" spans="1:13">
      <c r="A12" s="9" t="s">
        <v>11</v>
      </c>
      <c r="B12" s="15">
        <f>B4/$G$9</f>
        <v>9.3930394741232603E-3</v>
      </c>
      <c r="C12" s="2">
        <f t="shared" ref="C12:G12" si="1">C4/$G$9</f>
        <v>3.1165537722313057E-2</v>
      </c>
      <c r="D12" s="2">
        <f t="shared" si="1"/>
        <v>2.0304314458273548E-2</v>
      </c>
      <c r="E12" s="2">
        <f t="shared" si="1"/>
        <v>3.8584314903177729E-2</v>
      </c>
      <c r="F12" s="2">
        <f t="shared" si="1"/>
        <v>1.2101393662339973E-2</v>
      </c>
      <c r="G12" s="16">
        <f t="shared" si="1"/>
        <v>0.1111092573436996</v>
      </c>
      <c r="H12" s="15">
        <f>H4/$M$9</f>
        <v>1.4538446173198081E-2</v>
      </c>
      <c r="I12" s="2">
        <f t="shared" ref="I12:M12" si="2">I4/$M$9</f>
        <v>3.9512397898862517E-2</v>
      </c>
      <c r="J12" s="2">
        <f t="shared" si="2"/>
        <v>1.5256460781826133E-2</v>
      </c>
      <c r="K12" s="2">
        <f t="shared" si="2"/>
        <v>4.850107702191294E-2</v>
      </c>
      <c r="L12" s="2">
        <f t="shared" si="2"/>
        <v>1.2352010710834463E-2</v>
      </c>
      <c r="M12" s="16">
        <f t="shared" si="2"/>
        <v>0.12999843440423683</v>
      </c>
    </row>
    <row r="13" spans="1:13">
      <c r="A13" s="9" t="s">
        <v>12</v>
      </c>
      <c r="B13" s="15">
        <f t="shared" ref="B13:G17" si="3">B5/$G$9</f>
        <v>5.6725282792218629E-4</v>
      </c>
      <c r="C13" s="2">
        <f t="shared" si="3"/>
        <v>2.7250380949203064E-3</v>
      </c>
      <c r="D13" s="2">
        <f t="shared" si="3"/>
        <v>0</v>
      </c>
      <c r="E13" s="2">
        <f t="shared" si="3"/>
        <v>1.5738485323723403E-3</v>
      </c>
      <c r="F13" s="2">
        <f t="shared" si="3"/>
        <v>5.0051720110781141E-4</v>
      </c>
      <c r="G13" s="16">
        <f t="shared" si="3"/>
        <v>5.0051720110781137E-3</v>
      </c>
      <c r="H13" s="15">
        <f t="shared" ref="H13:M17" si="4">H5/$M$9</f>
        <v>2.5913309183568803E-3</v>
      </c>
      <c r="I13" s="2">
        <f t="shared" si="4"/>
        <v>4.1407308632910979E-3</v>
      </c>
      <c r="J13" s="2">
        <f t="shared" si="4"/>
        <v>1.8679177036489177E-3</v>
      </c>
      <c r="K13" s="2">
        <f t="shared" si="4"/>
        <v>1.5278055206145774E-3</v>
      </c>
      <c r="L13" s="2">
        <f t="shared" si="4"/>
        <v>2.4293727359595753E-4</v>
      </c>
      <c r="M13" s="16">
        <f t="shared" si="4"/>
        <v>9.9982184599936297E-3</v>
      </c>
    </row>
    <row r="14" spans="1:13">
      <c r="A14" s="9" t="s">
        <v>13</v>
      </c>
      <c r="B14" s="15">
        <f t="shared" si="3"/>
        <v>4.415673974217803E-3</v>
      </c>
      <c r="C14" s="2">
        <f t="shared" si="3"/>
        <v>1.3919939493031688E-2</v>
      </c>
      <c r="D14" s="2">
        <f t="shared" si="3"/>
        <v>8.1361851691192002E-3</v>
      </c>
      <c r="E14" s="2">
        <f t="shared" si="3"/>
        <v>1.3780906937168408E-2</v>
      </c>
      <c r="F14" s="2">
        <f t="shared" si="3"/>
        <v>5.1720110781140515E-3</v>
      </c>
      <c r="G14" s="16">
        <f t="shared" si="3"/>
        <v>4.5046548099703029E-2</v>
      </c>
      <c r="H14" s="15">
        <f t="shared" si="4"/>
        <v>4.4646472280857078E-3</v>
      </c>
      <c r="I14" s="2">
        <f t="shared" si="4"/>
        <v>1.1790555678523804E-2</v>
      </c>
      <c r="J14" s="2">
        <f t="shared" si="4"/>
        <v>5.9114736575016334E-3</v>
      </c>
      <c r="K14" s="2">
        <f t="shared" si="4"/>
        <v>1.9478170736315883E-2</v>
      </c>
      <c r="L14" s="2">
        <f t="shared" si="4"/>
        <v>3.5306883762612493E-3</v>
      </c>
      <c r="M14" s="16">
        <f t="shared" si="4"/>
        <v>4.4997381676051246E-2</v>
      </c>
    </row>
    <row r="15" spans="1:13">
      <c r="A15" s="9" t="s">
        <v>14</v>
      </c>
      <c r="B15" s="15">
        <f t="shared" si="3"/>
        <v>0.1234275417931863</v>
      </c>
      <c r="C15" s="2">
        <f t="shared" si="3"/>
        <v>0.24902399145783977</v>
      </c>
      <c r="D15" s="2">
        <f t="shared" si="3"/>
        <v>4.6425751053866773E-2</v>
      </c>
      <c r="E15" s="2">
        <f t="shared" si="3"/>
        <v>0.33228224721100691</v>
      </c>
      <c r="F15" s="2">
        <f t="shared" si="3"/>
        <v>6.168040308318596E-2</v>
      </c>
      <c r="G15" s="16">
        <f t="shared" si="3"/>
        <v>0.81381316249012869</v>
      </c>
      <c r="H15" s="15">
        <f t="shared" si="4"/>
        <v>0.11704717841853234</v>
      </c>
      <c r="I15" s="2">
        <f t="shared" si="4"/>
        <v>0.25557001182294731</v>
      </c>
      <c r="J15" s="2">
        <f t="shared" si="4"/>
        <v>5.0638925029557372E-2</v>
      </c>
      <c r="K15" s="2">
        <f t="shared" si="4"/>
        <v>0.30397931254150179</v>
      </c>
      <c r="L15" s="2">
        <f t="shared" si="4"/>
        <v>6.3217677195748057E-2</v>
      </c>
      <c r="M15" s="16">
        <f t="shared" si="4"/>
        <v>0.79099836422235781</v>
      </c>
    </row>
    <row r="16" spans="1:13">
      <c r="A16" s="9" t="s">
        <v>15</v>
      </c>
      <c r="B16" s="15">
        <f t="shared" si="3"/>
        <v>4.5547065300810836E-3</v>
      </c>
      <c r="C16" s="2">
        <f t="shared" si="3"/>
        <v>5.7503865105053001E-3</v>
      </c>
      <c r="D16" s="2">
        <f t="shared" si="3"/>
        <v>2.6360572591678068E-3</v>
      </c>
      <c r="E16" s="2">
        <f t="shared" si="3"/>
        <v>7.8748039640962331E-3</v>
      </c>
      <c r="F16" s="2">
        <f t="shared" si="3"/>
        <v>4.0041376088624913E-3</v>
      </c>
      <c r="G16" s="16">
        <f t="shared" si="3"/>
        <v>2.5025860055390571E-2</v>
      </c>
      <c r="H16" s="15">
        <f t="shared" si="4"/>
        <v>5.3284242008713352E-3</v>
      </c>
      <c r="I16" s="2">
        <f t="shared" si="4"/>
        <v>7.6498248152327072E-3</v>
      </c>
      <c r="J16" s="2">
        <f t="shared" si="4"/>
        <v>1.1984905497400571E-3</v>
      </c>
      <c r="K16" s="2">
        <f t="shared" si="4"/>
        <v>8.7835320920138429E-3</v>
      </c>
      <c r="L16" s="2">
        <f t="shared" si="4"/>
        <v>8.7997279102535722E-4</v>
      </c>
      <c r="M16" s="16">
        <f t="shared" si="4"/>
        <v>2.4007601237360513E-2</v>
      </c>
    </row>
    <row r="17" spans="1:13" ht="15.75" thickBot="1">
      <c r="A17" s="10" t="s">
        <v>6</v>
      </c>
      <c r="B17" s="17">
        <f t="shared" si="3"/>
        <v>0.14235821459953063</v>
      </c>
      <c r="C17" s="18">
        <f t="shared" si="3"/>
        <v>0.3025848932786101</v>
      </c>
      <c r="D17" s="18">
        <f t="shared" si="3"/>
        <v>7.7502307940427326E-2</v>
      </c>
      <c r="E17" s="18">
        <f t="shared" si="3"/>
        <v>0.39409612154782164</v>
      </c>
      <c r="F17" s="18">
        <f t="shared" si="3"/>
        <v>8.3458462633610286E-2</v>
      </c>
      <c r="G17" s="19">
        <f t="shared" si="3"/>
        <v>1</v>
      </c>
      <c r="H17" s="17">
        <f t="shared" si="4"/>
        <v>0.14397002693904434</v>
      </c>
      <c r="I17" s="18">
        <f t="shared" si="4"/>
        <v>0.31866352107885743</v>
      </c>
      <c r="J17" s="18">
        <f t="shared" si="4"/>
        <v>7.4873267722274109E-2</v>
      </c>
      <c r="K17" s="18">
        <f t="shared" si="4"/>
        <v>0.38226989791235905</v>
      </c>
      <c r="L17" s="18">
        <f t="shared" si="4"/>
        <v>8.0223286347465089E-2</v>
      </c>
      <c r="M17" s="19">
        <f t="shared" si="4"/>
        <v>1</v>
      </c>
    </row>
    <row r="18" spans="1:13">
      <c r="A18" s="5" t="s">
        <v>30</v>
      </c>
    </row>
    <row r="19" spans="1:13">
      <c r="A19" s="5" t="s">
        <v>29</v>
      </c>
    </row>
  </sheetData>
  <mergeCells count="3">
    <mergeCell ref="A10:M10"/>
    <mergeCell ref="B2:G2"/>
    <mergeCell ref="H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9"/>
  <sheetViews>
    <sheetView topLeftCell="H1" workbookViewId="0">
      <selection activeCell="M14" sqref="M14:M15"/>
    </sheetView>
  </sheetViews>
  <sheetFormatPr defaultRowHeight="15"/>
  <cols>
    <col min="1" max="1" width="76" customWidth="1"/>
  </cols>
  <sheetData>
    <row r="1" spans="1:13" ht="15.75" thickBot="1">
      <c r="A1" s="29" t="s">
        <v>32</v>
      </c>
    </row>
    <row r="2" spans="1:13">
      <c r="B2" s="73">
        <v>2011</v>
      </c>
      <c r="C2" s="74"/>
      <c r="D2" s="74"/>
      <c r="E2" s="74"/>
      <c r="F2" s="74"/>
      <c r="G2" s="75"/>
      <c r="H2" s="73">
        <v>2012</v>
      </c>
      <c r="I2" s="74"/>
      <c r="J2" s="74"/>
      <c r="K2" s="74"/>
      <c r="L2" s="74"/>
      <c r="M2" s="75"/>
    </row>
    <row r="3" spans="1:13" ht="30">
      <c r="A3" s="9" t="s">
        <v>8</v>
      </c>
      <c r="B3" s="20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21" t="s">
        <v>5</v>
      </c>
      <c r="H3" s="20" t="s">
        <v>0</v>
      </c>
      <c r="I3" s="3" t="s">
        <v>1</v>
      </c>
      <c r="J3" s="3" t="s">
        <v>2</v>
      </c>
      <c r="K3" s="3" t="s">
        <v>3</v>
      </c>
      <c r="L3" s="3" t="s">
        <v>4</v>
      </c>
      <c r="M3" s="21" t="s">
        <v>5</v>
      </c>
    </row>
    <row r="4" spans="1:13">
      <c r="A4" s="9" t="s">
        <v>17</v>
      </c>
      <c r="B4" s="22">
        <v>20248</v>
      </c>
      <c r="C4" s="1">
        <v>42384</v>
      </c>
      <c r="D4" s="1">
        <v>10979</v>
      </c>
      <c r="E4" s="1">
        <v>54849</v>
      </c>
      <c r="F4" s="1">
        <v>10880</v>
      </c>
      <c r="G4" s="23">
        <v>139356</v>
      </c>
      <c r="H4" s="22">
        <v>19834</v>
      </c>
      <c r="I4" s="1">
        <v>46264</v>
      </c>
      <c r="J4" s="1">
        <v>10180</v>
      </c>
      <c r="K4" s="1">
        <v>52947</v>
      </c>
      <c r="L4" s="1">
        <v>11543</v>
      </c>
      <c r="M4" s="23">
        <v>140733</v>
      </c>
    </row>
    <row r="5" spans="1:13">
      <c r="A5" s="9" t="s">
        <v>18</v>
      </c>
      <c r="B5" s="22">
        <v>819</v>
      </c>
      <c r="C5" s="1">
        <v>1959</v>
      </c>
      <c r="D5" s="1">
        <v>1018</v>
      </c>
      <c r="E5" s="1">
        <v>4039</v>
      </c>
      <c r="F5" s="1">
        <v>1456</v>
      </c>
      <c r="G5" s="23">
        <v>9350</v>
      </c>
      <c r="H5" s="22">
        <v>908</v>
      </c>
      <c r="I5" s="1">
        <v>2954</v>
      </c>
      <c r="J5" s="1">
        <v>680</v>
      </c>
      <c r="K5" s="1">
        <v>5103</v>
      </c>
      <c r="L5" s="1">
        <v>1041</v>
      </c>
      <c r="M5" s="23">
        <v>10754</v>
      </c>
    </row>
    <row r="6" spans="1:13">
      <c r="A6" s="9" t="s">
        <v>19</v>
      </c>
      <c r="B6" s="22">
        <v>563</v>
      </c>
      <c r="C6" s="1">
        <v>1197</v>
      </c>
      <c r="D6" s="1">
        <v>112</v>
      </c>
      <c r="E6" s="1">
        <v>1488</v>
      </c>
      <c r="F6" s="1">
        <v>120</v>
      </c>
      <c r="G6" s="23">
        <v>3416</v>
      </c>
      <c r="H6" s="22">
        <v>908</v>
      </c>
      <c r="I6" s="1">
        <v>1241</v>
      </c>
      <c r="J6" s="1">
        <v>513</v>
      </c>
      <c r="K6" s="1">
        <v>1276</v>
      </c>
      <c r="L6" s="1">
        <v>268</v>
      </c>
      <c r="M6" s="23">
        <v>4265</v>
      </c>
    </row>
    <row r="7" spans="1:13">
      <c r="A7" s="9" t="s">
        <v>20</v>
      </c>
      <c r="B7" s="22">
        <v>1024</v>
      </c>
      <c r="C7" s="1">
        <v>1741</v>
      </c>
      <c r="D7" s="1">
        <v>711</v>
      </c>
      <c r="E7" s="1">
        <v>2551</v>
      </c>
      <c r="F7" s="1">
        <v>1065</v>
      </c>
      <c r="G7" s="23">
        <v>7193</v>
      </c>
      <c r="H7" s="22">
        <v>774</v>
      </c>
      <c r="I7" s="1">
        <v>1713</v>
      </c>
      <c r="J7" s="1">
        <v>69</v>
      </c>
      <c r="K7" s="1">
        <v>3331</v>
      </c>
      <c r="L7" s="1">
        <v>892</v>
      </c>
      <c r="M7" s="23">
        <v>6675</v>
      </c>
    </row>
    <row r="8" spans="1:13">
      <c r="A8" s="9" t="s">
        <v>21</v>
      </c>
      <c r="B8" s="22">
        <v>2944</v>
      </c>
      <c r="C8" s="1">
        <v>7128</v>
      </c>
      <c r="D8" s="1">
        <v>1116</v>
      </c>
      <c r="E8" s="1">
        <v>7937</v>
      </c>
      <c r="F8" s="1">
        <v>1486</v>
      </c>
      <c r="G8" s="23">
        <v>20499</v>
      </c>
      <c r="H8" s="22">
        <v>4244</v>
      </c>
      <c r="I8" s="1">
        <v>6854</v>
      </c>
      <c r="J8" s="1">
        <v>2427</v>
      </c>
      <c r="K8" s="1">
        <v>8151</v>
      </c>
      <c r="L8" s="1">
        <v>1116</v>
      </c>
      <c r="M8" s="23">
        <v>22806</v>
      </c>
    </row>
    <row r="9" spans="1:13" ht="15.75" thickBot="1">
      <c r="A9" s="10" t="s">
        <v>6</v>
      </c>
      <c r="B9" s="24">
        <v>25598</v>
      </c>
      <c r="C9" s="25">
        <v>54409</v>
      </c>
      <c r="D9" s="25">
        <v>13936</v>
      </c>
      <c r="E9" s="25">
        <v>70864</v>
      </c>
      <c r="F9" s="25">
        <v>15007</v>
      </c>
      <c r="G9" s="26">
        <v>179814</v>
      </c>
      <c r="H9" s="24">
        <f>SUM(H4:H8)</f>
        <v>26668</v>
      </c>
      <c r="I9" s="25">
        <f t="shared" ref="I9:M9" si="0">SUM(I4:I8)</f>
        <v>59026</v>
      </c>
      <c r="J9" s="25">
        <f t="shared" si="0"/>
        <v>13869</v>
      </c>
      <c r="K9" s="25">
        <f t="shared" si="0"/>
        <v>70808</v>
      </c>
      <c r="L9" s="25">
        <f t="shared" si="0"/>
        <v>14860</v>
      </c>
      <c r="M9" s="26">
        <f t="shared" si="0"/>
        <v>185233</v>
      </c>
    </row>
    <row r="10" spans="1:13" ht="15.75" thickBot="1">
      <c r="A10" s="77" t="s">
        <v>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9"/>
    </row>
    <row r="11" spans="1:13" ht="30">
      <c r="A11" s="8"/>
      <c r="B11" s="12" t="s">
        <v>0</v>
      </c>
      <c r="C11" s="13" t="s">
        <v>1</v>
      </c>
      <c r="D11" s="13" t="s">
        <v>2</v>
      </c>
      <c r="E11" s="13" t="s">
        <v>3</v>
      </c>
      <c r="F11" s="13" t="s">
        <v>4</v>
      </c>
      <c r="G11" s="14" t="s">
        <v>5</v>
      </c>
      <c r="H11" s="12" t="s">
        <v>0</v>
      </c>
      <c r="I11" s="13" t="s">
        <v>1</v>
      </c>
      <c r="J11" s="13" t="s">
        <v>2</v>
      </c>
      <c r="K11" s="13" t="s">
        <v>3</v>
      </c>
      <c r="L11" s="13" t="s">
        <v>4</v>
      </c>
      <c r="M11" s="14" t="s">
        <v>5</v>
      </c>
    </row>
    <row r="12" spans="1:13">
      <c r="A12" s="9" t="s">
        <v>17</v>
      </c>
      <c r="B12" s="15">
        <f>B4/$G$9</f>
        <v>0.11260524764478851</v>
      </c>
      <c r="C12" s="2">
        <f t="shared" ref="C12:G12" si="1">C4/$G$9</f>
        <v>0.23571023390837198</v>
      </c>
      <c r="D12" s="2">
        <f t="shared" si="1"/>
        <v>6.1057537232918457E-2</v>
      </c>
      <c r="E12" s="2">
        <f t="shared" si="1"/>
        <v>0.30503186626180384</v>
      </c>
      <c r="F12" s="2">
        <f t="shared" si="1"/>
        <v>6.0506968311699869E-2</v>
      </c>
      <c r="G12" s="16">
        <f t="shared" si="1"/>
        <v>0.77500083419533516</v>
      </c>
      <c r="H12" s="15">
        <f>H4/$M$9</f>
        <v>0.10707595298893825</v>
      </c>
      <c r="I12" s="2">
        <f t="shared" ref="I12:M12" si="2">I4/$M$9</f>
        <v>0.24976111168096399</v>
      </c>
      <c r="J12" s="2">
        <f t="shared" si="2"/>
        <v>5.4957809893485504E-2</v>
      </c>
      <c r="K12" s="2">
        <f t="shared" si="2"/>
        <v>0.28583999611300365</v>
      </c>
      <c r="L12" s="2">
        <f t="shared" si="2"/>
        <v>6.2316109980403059E-2</v>
      </c>
      <c r="M12" s="16">
        <f t="shared" si="2"/>
        <v>0.75976202944399751</v>
      </c>
    </row>
    <row r="13" spans="1:13">
      <c r="A13" s="9" t="s">
        <v>18</v>
      </c>
      <c r="B13" s="15">
        <f t="shared" ref="B13:G17" si="3">B5/$G$9</f>
        <v>4.5547065300810836E-3</v>
      </c>
      <c r="C13" s="2">
        <f t="shared" si="3"/>
        <v>1.0894591077446695E-2</v>
      </c>
      <c r="D13" s="2">
        <f t="shared" si="3"/>
        <v>5.6614056747528001E-3</v>
      </c>
      <c r="E13" s="2">
        <f t="shared" si="3"/>
        <v>2.2462099725271668E-2</v>
      </c>
      <c r="F13" s="2">
        <f t="shared" si="3"/>
        <v>8.0972560534774817E-3</v>
      </c>
      <c r="G13" s="16">
        <f t="shared" si="3"/>
        <v>5.1998175892867073E-2</v>
      </c>
      <c r="H13" s="15">
        <f t="shared" ref="H13:M17" si="4">H5/$M$9</f>
        <v>4.9019343205584315E-3</v>
      </c>
      <c r="I13" s="2">
        <f t="shared" si="4"/>
        <v>1.5947482360054634E-2</v>
      </c>
      <c r="J13" s="2">
        <f t="shared" si="4"/>
        <v>3.6710521343389139E-3</v>
      </c>
      <c r="K13" s="2">
        <f t="shared" si="4"/>
        <v>2.7549086825781582E-2</v>
      </c>
      <c r="L13" s="2">
        <f t="shared" si="4"/>
        <v>5.6199489291864843E-3</v>
      </c>
      <c r="M13" s="16">
        <f t="shared" si="4"/>
        <v>5.8056609783353939E-2</v>
      </c>
    </row>
    <row r="14" spans="1:13">
      <c r="A14" s="9" t="s">
        <v>19</v>
      </c>
      <c r="B14" s="15">
        <f t="shared" si="3"/>
        <v>3.1310131580410869E-3</v>
      </c>
      <c r="C14" s="2">
        <f t="shared" si="3"/>
        <v>6.6568787747338914E-3</v>
      </c>
      <c r="D14" s="2">
        <f t="shared" si="3"/>
        <v>6.2286585026749867E-4</v>
      </c>
      <c r="E14" s="2">
        <f t="shared" si="3"/>
        <v>8.2752177249824817E-3</v>
      </c>
      <c r="F14" s="2">
        <f t="shared" si="3"/>
        <v>6.6735626814374855E-4</v>
      </c>
      <c r="G14" s="16">
        <f t="shared" si="3"/>
        <v>1.8997408433158707E-2</v>
      </c>
      <c r="H14" s="15">
        <f t="shared" si="4"/>
        <v>4.9019343205584315E-3</v>
      </c>
      <c r="I14" s="2">
        <f t="shared" si="4"/>
        <v>6.6996701451685174E-3</v>
      </c>
      <c r="J14" s="2">
        <f t="shared" si="4"/>
        <v>2.7694849189939157E-3</v>
      </c>
      <c r="K14" s="2">
        <f t="shared" si="4"/>
        <v>6.8886213579653736E-3</v>
      </c>
      <c r="L14" s="2">
        <f t="shared" si="4"/>
        <v>1.4468264294159247E-3</v>
      </c>
      <c r="M14" s="16">
        <f t="shared" si="4"/>
        <v>2.3025054930816864E-2</v>
      </c>
    </row>
    <row r="15" spans="1:13">
      <c r="A15" s="9" t="s">
        <v>20</v>
      </c>
      <c r="B15" s="15">
        <f t="shared" si="3"/>
        <v>5.6947734881599875E-3</v>
      </c>
      <c r="C15" s="2">
        <f t="shared" si="3"/>
        <v>9.6822271903188855E-3</v>
      </c>
      <c r="D15" s="2">
        <f t="shared" si="3"/>
        <v>3.9540858887517098E-3</v>
      </c>
      <c r="E15" s="2">
        <f t="shared" si="3"/>
        <v>1.4186882000289188E-2</v>
      </c>
      <c r="F15" s="2">
        <f t="shared" si="3"/>
        <v>5.9227868797757681E-3</v>
      </c>
      <c r="G15" s="16">
        <f t="shared" si="3"/>
        <v>4.0002446972983191E-2</v>
      </c>
      <c r="H15" s="15">
        <f t="shared" si="4"/>
        <v>4.1785211058504692E-3</v>
      </c>
      <c r="I15" s="2">
        <f t="shared" si="4"/>
        <v>9.2478122148861169E-3</v>
      </c>
      <c r="J15" s="2">
        <f t="shared" si="4"/>
        <v>3.7250381951380154E-4</v>
      </c>
      <c r="K15" s="2">
        <f t="shared" si="4"/>
        <v>1.7982756852180766E-2</v>
      </c>
      <c r="L15" s="2">
        <f t="shared" si="4"/>
        <v>4.815556623279869E-3</v>
      </c>
      <c r="M15" s="16">
        <f t="shared" si="4"/>
        <v>3.6035695583400369E-2</v>
      </c>
    </row>
    <row r="16" spans="1:13">
      <c r="A16" s="9" t="s">
        <v>21</v>
      </c>
      <c r="B16" s="15">
        <f t="shared" si="3"/>
        <v>1.6372473778459965E-2</v>
      </c>
      <c r="C16" s="2">
        <f t="shared" si="3"/>
        <v>3.9640962327738664E-2</v>
      </c>
      <c r="D16" s="2">
        <f t="shared" si="3"/>
        <v>6.2064132937368613E-3</v>
      </c>
      <c r="E16" s="2">
        <f t="shared" si="3"/>
        <v>4.4140055835474437E-2</v>
      </c>
      <c r="F16" s="2">
        <f t="shared" si="3"/>
        <v>8.2640951205134195E-3</v>
      </c>
      <c r="G16" s="16">
        <f t="shared" si="3"/>
        <v>0.11400113450565584</v>
      </c>
      <c r="H16" s="15">
        <f t="shared" si="4"/>
        <v>2.291168420313875E-2</v>
      </c>
      <c r="I16" s="2">
        <f t="shared" si="4"/>
        <v>3.7002046071704285E-2</v>
      </c>
      <c r="J16" s="2">
        <f t="shared" si="4"/>
        <v>1.3102416955941975E-2</v>
      </c>
      <c r="K16" s="2">
        <f t="shared" si="4"/>
        <v>4.4004038157347776E-2</v>
      </c>
      <c r="L16" s="2">
        <f t="shared" si="4"/>
        <v>6.0248443851797463E-3</v>
      </c>
      <c r="M16" s="16">
        <f t="shared" si="4"/>
        <v>0.12312061025843127</v>
      </c>
    </row>
    <row r="17" spans="1:13" ht="15.75" thickBot="1">
      <c r="A17" s="10" t="s">
        <v>6</v>
      </c>
      <c r="B17" s="17">
        <f t="shared" si="3"/>
        <v>0.14235821459953063</v>
      </c>
      <c r="C17" s="18">
        <f t="shared" si="3"/>
        <v>0.3025848932786101</v>
      </c>
      <c r="D17" s="18">
        <f t="shared" si="3"/>
        <v>7.7502307940427326E-2</v>
      </c>
      <c r="E17" s="18">
        <f t="shared" si="3"/>
        <v>0.39409612154782164</v>
      </c>
      <c r="F17" s="18">
        <f t="shared" si="3"/>
        <v>8.3458462633610286E-2</v>
      </c>
      <c r="G17" s="19">
        <f t="shared" si="3"/>
        <v>1</v>
      </c>
      <c r="H17" s="17">
        <f t="shared" si="4"/>
        <v>0.14397002693904434</v>
      </c>
      <c r="I17" s="18">
        <f t="shared" si="4"/>
        <v>0.31865812247277753</v>
      </c>
      <c r="J17" s="18">
        <f t="shared" si="4"/>
        <v>7.4873267722274109E-2</v>
      </c>
      <c r="K17" s="18">
        <f t="shared" si="4"/>
        <v>0.38226449930627909</v>
      </c>
      <c r="L17" s="18">
        <f t="shared" si="4"/>
        <v>8.0223286347465089E-2</v>
      </c>
      <c r="M17" s="19">
        <f>M9/$M$9</f>
        <v>1</v>
      </c>
    </row>
    <row r="18" spans="1:13">
      <c r="A18" s="5" t="s">
        <v>30</v>
      </c>
    </row>
    <row r="19" spans="1:13">
      <c r="A19" s="5" t="s">
        <v>29</v>
      </c>
    </row>
  </sheetData>
  <mergeCells count="3">
    <mergeCell ref="A10:M10"/>
    <mergeCell ref="B2:G2"/>
    <mergeCell ref="H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1"/>
  <sheetViews>
    <sheetView topLeftCell="C4" workbookViewId="0">
      <selection activeCell="G23" sqref="G23"/>
    </sheetView>
  </sheetViews>
  <sheetFormatPr defaultRowHeight="15"/>
  <cols>
    <col min="1" max="1" width="45.42578125" customWidth="1"/>
    <col min="2" max="6" width="10.5703125" bestFit="1" customWidth="1"/>
    <col min="7" max="7" width="11.5703125" bestFit="1" customWidth="1"/>
    <col min="8" max="12" width="10.5703125" bestFit="1" customWidth="1"/>
    <col min="13" max="13" width="11.5703125" bestFit="1" customWidth="1"/>
  </cols>
  <sheetData>
    <row r="1" spans="1:13" ht="15.75" thickBot="1">
      <c r="A1" s="29" t="s">
        <v>33</v>
      </c>
    </row>
    <row r="2" spans="1:13">
      <c r="B2" s="80">
        <v>2011</v>
      </c>
      <c r="C2" s="81"/>
      <c r="D2" s="81"/>
      <c r="E2" s="81"/>
      <c r="F2" s="81"/>
      <c r="G2" s="82"/>
      <c r="H2" s="80">
        <v>2012</v>
      </c>
      <c r="I2" s="81"/>
      <c r="J2" s="81"/>
      <c r="K2" s="81"/>
      <c r="L2" s="81"/>
      <c r="M2" s="82"/>
    </row>
    <row r="3" spans="1:13" ht="30">
      <c r="A3" s="9" t="s">
        <v>8</v>
      </c>
      <c r="B3" s="20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21" t="s">
        <v>5</v>
      </c>
      <c r="H3" s="20" t="s">
        <v>0</v>
      </c>
      <c r="I3" s="3" t="s">
        <v>1</v>
      </c>
      <c r="J3" s="3" t="s">
        <v>2</v>
      </c>
      <c r="K3" s="3" t="s">
        <v>3</v>
      </c>
      <c r="L3" s="3" t="s">
        <v>4</v>
      </c>
      <c r="M3" s="21" t="s">
        <v>5</v>
      </c>
    </row>
    <row r="4" spans="1:13">
      <c r="A4" s="9" t="s">
        <v>22</v>
      </c>
      <c r="B4" s="22">
        <v>1295</v>
      </c>
      <c r="C4" s="1">
        <v>4976</v>
      </c>
      <c r="D4" s="1">
        <v>566</v>
      </c>
      <c r="E4" s="1">
        <v>5876</v>
      </c>
      <c r="F4" s="1">
        <v>1618</v>
      </c>
      <c r="G4" s="23">
        <v>14331</v>
      </c>
      <c r="H4" s="22">
        <v>2086</v>
      </c>
      <c r="I4" s="1">
        <v>5344</v>
      </c>
      <c r="J4" s="1">
        <v>573</v>
      </c>
      <c r="K4" s="1">
        <v>6267</v>
      </c>
      <c r="L4" s="1">
        <v>1775</v>
      </c>
      <c r="M4" s="23">
        <v>16045</v>
      </c>
    </row>
    <row r="5" spans="1:13">
      <c r="A5" s="9" t="s">
        <v>23</v>
      </c>
      <c r="B5" s="22">
        <v>6440</v>
      </c>
      <c r="C5" s="1">
        <v>13239</v>
      </c>
      <c r="D5" s="1">
        <v>1854</v>
      </c>
      <c r="E5" s="1">
        <v>22898</v>
      </c>
      <c r="F5" s="1">
        <v>8878</v>
      </c>
      <c r="G5" s="23">
        <v>53309</v>
      </c>
      <c r="H5" s="22">
        <v>6199</v>
      </c>
      <c r="I5" s="1">
        <v>13800</v>
      </c>
      <c r="J5" s="1">
        <v>686</v>
      </c>
      <c r="K5" s="1">
        <v>21918</v>
      </c>
      <c r="L5" s="1">
        <v>7754</v>
      </c>
      <c r="M5" s="23">
        <v>50357</v>
      </c>
    </row>
    <row r="6" spans="1:13">
      <c r="A6" s="9" t="s">
        <v>24</v>
      </c>
      <c r="B6" s="22">
        <v>14852</v>
      </c>
      <c r="C6" s="1">
        <v>30037</v>
      </c>
      <c r="D6" s="1">
        <v>8131</v>
      </c>
      <c r="E6" s="1">
        <v>35691</v>
      </c>
      <c r="F6" s="1">
        <v>3988</v>
      </c>
      <c r="G6" s="23">
        <v>92699</v>
      </c>
      <c r="H6" s="22">
        <v>16491</v>
      </c>
      <c r="I6" s="1">
        <v>31707</v>
      </c>
      <c r="J6" s="1">
        <v>8729</v>
      </c>
      <c r="K6" s="1">
        <v>35108</v>
      </c>
      <c r="L6" s="1">
        <v>4800</v>
      </c>
      <c r="M6" s="23">
        <v>96835</v>
      </c>
    </row>
    <row r="7" spans="1:13">
      <c r="A7" s="9" t="s">
        <v>25</v>
      </c>
      <c r="B7" s="22">
        <v>203</v>
      </c>
      <c r="C7" s="1">
        <v>985</v>
      </c>
      <c r="D7" s="1">
        <v>919</v>
      </c>
      <c r="E7" s="1">
        <v>1523</v>
      </c>
      <c r="F7" s="1">
        <v>0</v>
      </c>
      <c r="G7" s="23">
        <v>3630</v>
      </c>
      <c r="H7" s="22">
        <v>439</v>
      </c>
      <c r="I7" s="1">
        <v>930</v>
      </c>
      <c r="J7" s="1">
        <v>1425</v>
      </c>
      <c r="K7" s="1">
        <v>1023</v>
      </c>
      <c r="L7" s="1">
        <v>76</v>
      </c>
      <c r="M7" s="23">
        <v>3893</v>
      </c>
    </row>
    <row r="8" spans="1:13">
      <c r="A8" s="9" t="s">
        <v>26</v>
      </c>
      <c r="B8" s="22">
        <v>1704</v>
      </c>
      <c r="C8" s="1">
        <v>2545</v>
      </c>
      <c r="D8" s="1">
        <v>2019</v>
      </c>
      <c r="E8" s="1">
        <v>2467</v>
      </c>
      <c r="F8" s="1">
        <v>181</v>
      </c>
      <c r="G8" s="23">
        <v>8916</v>
      </c>
      <c r="H8" s="22">
        <v>432</v>
      </c>
      <c r="I8" s="1">
        <v>3581</v>
      </c>
      <c r="J8" s="1">
        <v>1376</v>
      </c>
      <c r="K8" s="1">
        <v>2289</v>
      </c>
      <c r="L8" s="1">
        <v>0</v>
      </c>
      <c r="M8" s="23">
        <v>7678</v>
      </c>
    </row>
    <row r="9" spans="1:13">
      <c r="A9" s="9" t="s">
        <v>27</v>
      </c>
      <c r="B9" s="22">
        <v>644</v>
      </c>
      <c r="C9" s="1">
        <v>1454</v>
      </c>
      <c r="D9" s="1">
        <v>398</v>
      </c>
      <c r="E9" s="1">
        <v>928</v>
      </c>
      <c r="F9" s="1">
        <v>138</v>
      </c>
      <c r="G9" s="23">
        <v>3562</v>
      </c>
      <c r="H9" s="22">
        <v>504</v>
      </c>
      <c r="I9" s="1">
        <v>1957</v>
      </c>
      <c r="J9" s="1">
        <v>443</v>
      </c>
      <c r="K9" s="1">
        <v>1427</v>
      </c>
      <c r="L9" s="1">
        <v>270</v>
      </c>
      <c r="M9" s="23">
        <v>4601</v>
      </c>
    </row>
    <row r="10" spans="1:13" ht="15.75" thickBot="1">
      <c r="A10" s="8" t="s">
        <v>6</v>
      </c>
      <c r="B10" s="24">
        <v>25138</v>
      </c>
      <c r="C10" s="25">
        <v>53236</v>
      </c>
      <c r="D10" s="25">
        <v>13887</v>
      </c>
      <c r="E10" s="25">
        <v>69383</v>
      </c>
      <c r="F10" s="25">
        <v>14803</v>
      </c>
      <c r="G10" s="26">
        <v>176447</v>
      </c>
      <c r="H10" s="24">
        <v>26151</v>
      </c>
      <c r="I10" s="25">
        <v>57319</v>
      </c>
      <c r="J10" s="25">
        <v>13232</v>
      </c>
      <c r="K10" s="25">
        <v>68032</v>
      </c>
      <c r="L10" s="25">
        <v>14675</v>
      </c>
      <c r="M10" s="26">
        <v>179409</v>
      </c>
    </row>
    <row r="11" spans="1:13" ht="15.75" thickBot="1">
      <c r="A11" s="77" t="s">
        <v>7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9"/>
    </row>
    <row r="12" spans="1:13" ht="30">
      <c r="A12" s="8"/>
      <c r="B12" s="12" t="s">
        <v>0</v>
      </c>
      <c r="C12" s="13" t="s">
        <v>1</v>
      </c>
      <c r="D12" s="13" t="s">
        <v>2</v>
      </c>
      <c r="E12" s="13" t="s">
        <v>3</v>
      </c>
      <c r="F12" s="13" t="s">
        <v>4</v>
      </c>
      <c r="G12" s="14" t="s">
        <v>5</v>
      </c>
      <c r="H12" s="27" t="s">
        <v>0</v>
      </c>
      <c r="I12" s="13" t="s">
        <v>1</v>
      </c>
      <c r="J12" s="13" t="s">
        <v>2</v>
      </c>
      <c r="K12" s="13" t="s">
        <v>3</v>
      </c>
      <c r="L12" s="13" t="s">
        <v>4</v>
      </c>
      <c r="M12" s="14" t="s">
        <v>5</v>
      </c>
    </row>
    <row r="13" spans="1:13">
      <c r="A13" s="9" t="s">
        <v>22</v>
      </c>
      <c r="B13" s="15">
        <f>B4/$G$10</f>
        <v>7.3393143550187874E-3</v>
      </c>
      <c r="C13" s="2">
        <f t="shared" ref="C13:G13" si="0">C4/$G$10</f>
        <v>2.8201102880751727E-2</v>
      </c>
      <c r="D13" s="2">
        <f t="shared" si="0"/>
        <v>3.2077621042012616E-3</v>
      </c>
      <c r="E13" s="2">
        <f t="shared" si="0"/>
        <v>3.3301784671884473E-2</v>
      </c>
      <c r="F13" s="2">
        <f t="shared" si="0"/>
        <v>9.1698923756142071E-3</v>
      </c>
      <c r="G13" s="16">
        <f t="shared" si="0"/>
        <v>8.1219856387470465E-2</v>
      </c>
      <c r="H13" s="11">
        <f>H4/$M$10</f>
        <v>1.1627064417058229E-2</v>
      </c>
      <c r="I13" s="2">
        <f t="shared" ref="I13:M13" si="1">I4/$M$10</f>
        <v>2.9786688516183692E-2</v>
      </c>
      <c r="J13" s="2">
        <f t="shared" si="1"/>
        <v>3.1938197080414025E-3</v>
      </c>
      <c r="K13" s="2">
        <f t="shared" si="1"/>
        <v>3.4931357958630838E-2</v>
      </c>
      <c r="L13" s="2">
        <f t="shared" si="1"/>
        <v>9.8935950816291269E-3</v>
      </c>
      <c r="M13" s="16">
        <f t="shared" si="1"/>
        <v>8.9432525681543293E-2</v>
      </c>
    </row>
    <row r="14" spans="1:13">
      <c r="A14" s="9" t="s">
        <v>23</v>
      </c>
      <c r="B14" s="15">
        <f t="shared" ref="B14:G19" si="2">B5/$G$10</f>
        <v>3.6498211927660999E-2</v>
      </c>
      <c r="C14" s="2">
        <f t="shared" si="2"/>
        <v>7.5031029147562725E-2</v>
      </c>
      <c r="D14" s="2">
        <f t="shared" si="2"/>
        <v>1.0507404489733462E-2</v>
      </c>
      <c r="E14" s="2">
        <f t="shared" si="2"/>
        <v>0.12977267961484185</v>
      </c>
      <c r="F14" s="2">
        <f t="shared" si="2"/>
        <v>5.0315392157418377E-2</v>
      </c>
      <c r="G14" s="16">
        <f t="shared" si="2"/>
        <v>0.30212471733721741</v>
      </c>
      <c r="H14" s="11">
        <f t="shared" ref="H14:M19" si="3">H5/$M$10</f>
        <v>3.455233572451772E-2</v>
      </c>
      <c r="I14" s="2">
        <f t="shared" si="3"/>
        <v>7.6919218099426451E-2</v>
      </c>
      <c r="J14" s="2">
        <f t="shared" si="3"/>
        <v>3.8236654794352571E-3</v>
      </c>
      <c r="K14" s="2">
        <f t="shared" si="3"/>
        <v>0.12216778422487166</v>
      </c>
      <c r="L14" s="2">
        <f t="shared" si="3"/>
        <v>4.321968240166324E-2</v>
      </c>
      <c r="M14" s="16">
        <f t="shared" si="3"/>
        <v>0.28068268592991436</v>
      </c>
    </row>
    <row r="15" spans="1:13">
      <c r="A15" s="9" t="s">
        <v>24</v>
      </c>
      <c r="B15" s="15">
        <f t="shared" si="2"/>
        <v>8.4172584402115086E-2</v>
      </c>
      <c r="C15" s="2">
        <f t="shared" si="2"/>
        <v>0.17023242106694927</v>
      </c>
      <c r="D15" s="2">
        <f t="shared" si="2"/>
        <v>4.6081826270778191E-2</v>
      </c>
      <c r="E15" s="2">
        <f t="shared" si="2"/>
        <v>0.20227603756368767</v>
      </c>
      <c r="F15" s="2">
        <f t="shared" si="2"/>
        <v>2.2601687758930445E-2</v>
      </c>
      <c r="G15" s="16">
        <f t="shared" si="2"/>
        <v>0.52536455706246066</v>
      </c>
      <c r="H15" s="11">
        <f t="shared" si="3"/>
        <v>9.1918465628814602E-2</v>
      </c>
      <c r="I15" s="2">
        <f t="shared" si="3"/>
        <v>0.17673026436800829</v>
      </c>
      <c r="J15" s="2">
        <f t="shared" si="3"/>
        <v>4.8654192376079236E-2</v>
      </c>
      <c r="K15" s="2">
        <f t="shared" si="3"/>
        <v>0.19568694993004809</v>
      </c>
      <c r="L15" s="2">
        <f t="shared" si="3"/>
        <v>2.6754510643278766E-2</v>
      </c>
      <c r="M15" s="16">
        <f t="shared" si="3"/>
        <v>0.53974438294622906</v>
      </c>
    </row>
    <row r="16" spans="1:13">
      <c r="A16" s="9" t="s">
        <v>25</v>
      </c>
      <c r="B16" s="15">
        <f t="shared" si="2"/>
        <v>1.1504871151110532E-3</v>
      </c>
      <c r="C16" s="2">
        <f t="shared" si="2"/>
        <v>5.5824128491841745E-3</v>
      </c>
      <c r="D16" s="2">
        <f t="shared" si="2"/>
        <v>5.2083628511677728E-3</v>
      </c>
      <c r="E16" s="2">
        <f t="shared" si="2"/>
        <v>8.631487075439084E-3</v>
      </c>
      <c r="F16" s="2">
        <f t="shared" si="2"/>
        <v>0</v>
      </c>
      <c r="G16" s="16">
        <f t="shared" si="2"/>
        <v>2.0572749890902083E-2</v>
      </c>
      <c r="H16" s="11">
        <f t="shared" si="3"/>
        <v>2.4469229525832035E-3</v>
      </c>
      <c r="I16" s="2">
        <f t="shared" si="3"/>
        <v>5.183686437135261E-3</v>
      </c>
      <c r="J16" s="2">
        <f t="shared" si="3"/>
        <v>7.942745347223383E-3</v>
      </c>
      <c r="K16" s="2">
        <f t="shared" si="3"/>
        <v>5.702055080848787E-3</v>
      </c>
      <c r="L16" s="2">
        <f t="shared" si="3"/>
        <v>4.2361308518524713E-4</v>
      </c>
      <c r="M16" s="16">
        <f t="shared" si="3"/>
        <v>2.1699022902975883E-2</v>
      </c>
    </row>
    <row r="17" spans="1:13">
      <c r="A17" s="9" t="s">
        <v>26</v>
      </c>
      <c r="B17" s="15">
        <f t="shared" si="2"/>
        <v>9.6572908578780037E-3</v>
      </c>
      <c r="C17" s="2">
        <f t="shared" si="2"/>
        <v>1.4423594620480937E-2</v>
      </c>
      <c r="D17" s="2">
        <f t="shared" si="2"/>
        <v>1.1442529484774465E-2</v>
      </c>
      <c r="E17" s="2">
        <f t="shared" si="2"/>
        <v>1.39815355319161E-2</v>
      </c>
      <c r="F17" s="2">
        <f t="shared" si="2"/>
        <v>1.0258037824389193E-3</v>
      </c>
      <c r="G17" s="16">
        <f t="shared" si="2"/>
        <v>5.0530754277488425E-2</v>
      </c>
      <c r="H17" s="11">
        <f t="shared" si="3"/>
        <v>2.4079059578950889E-3</v>
      </c>
      <c r="I17" s="2">
        <f t="shared" si="3"/>
        <v>1.9959979711162763E-2</v>
      </c>
      <c r="J17" s="2">
        <f t="shared" si="3"/>
        <v>7.6696263844065792E-3</v>
      </c>
      <c r="K17" s="2">
        <f t="shared" si="3"/>
        <v>1.2758557263013561E-2</v>
      </c>
      <c r="L17" s="2">
        <f t="shared" si="3"/>
        <v>0</v>
      </c>
      <c r="M17" s="16">
        <f t="shared" si="3"/>
        <v>4.2796069316477989E-2</v>
      </c>
    </row>
    <row r="18" spans="1:13">
      <c r="A18" s="9" t="s">
        <v>27</v>
      </c>
      <c r="B18" s="15">
        <f t="shared" si="2"/>
        <v>3.6498211927660997E-3</v>
      </c>
      <c r="C18" s="2">
        <f t="shared" si="2"/>
        <v>8.2404348047855729E-3</v>
      </c>
      <c r="D18" s="2">
        <f t="shared" si="2"/>
        <v>2.2556348365231488E-3</v>
      </c>
      <c r="E18" s="2">
        <f t="shared" si="2"/>
        <v>5.2593696690791001E-3</v>
      </c>
      <c r="F18" s="2">
        <f t="shared" si="2"/>
        <v>7.8210454130702139E-4</v>
      </c>
      <c r="G18" s="16">
        <f t="shared" si="2"/>
        <v>2.0187365044460944E-2</v>
      </c>
      <c r="H18" s="11">
        <f t="shared" si="3"/>
        <v>2.8092236175442705E-3</v>
      </c>
      <c r="I18" s="2">
        <f t="shared" si="3"/>
        <v>1.0908036943520114E-2</v>
      </c>
      <c r="J18" s="2">
        <f t="shared" si="3"/>
        <v>2.4692183781192694E-3</v>
      </c>
      <c r="K18" s="2">
        <f t="shared" si="3"/>
        <v>7.9538930599914164E-3</v>
      </c>
      <c r="L18" s="2">
        <f t="shared" si="3"/>
        <v>1.5049412236844304E-3</v>
      </c>
      <c r="M18" s="16">
        <f t="shared" si="3"/>
        <v>2.5645313222859501E-2</v>
      </c>
    </row>
    <row r="19" spans="1:13" ht="15.75" thickBot="1">
      <c r="A19" s="8" t="s">
        <v>6</v>
      </c>
      <c r="B19" s="17">
        <f t="shared" si="2"/>
        <v>0.14246770985055002</v>
      </c>
      <c r="C19" s="18">
        <f t="shared" si="2"/>
        <v>0.30171099536971441</v>
      </c>
      <c r="D19" s="18">
        <f t="shared" si="2"/>
        <v>7.8703520037178301E-2</v>
      </c>
      <c r="E19" s="18">
        <f t="shared" si="2"/>
        <v>0.3932228941268483</v>
      </c>
      <c r="F19" s="18">
        <f t="shared" si="2"/>
        <v>8.3894880615708961E-2</v>
      </c>
      <c r="G19" s="19">
        <f t="shared" si="2"/>
        <v>1</v>
      </c>
      <c r="H19" s="28">
        <f t="shared" si="3"/>
        <v>0.14576191829841312</v>
      </c>
      <c r="I19" s="18">
        <f t="shared" si="3"/>
        <v>0.31948787407543655</v>
      </c>
      <c r="J19" s="18">
        <f t="shared" si="3"/>
        <v>7.3753267673305131E-2</v>
      </c>
      <c r="K19" s="18">
        <f t="shared" si="3"/>
        <v>0.37920059751740437</v>
      </c>
      <c r="L19" s="18">
        <f t="shared" si="3"/>
        <v>8.1796342435440803E-2</v>
      </c>
      <c r="M19" s="19">
        <f t="shared" si="3"/>
        <v>1</v>
      </c>
    </row>
    <row r="20" spans="1:13">
      <c r="A20" s="5" t="s">
        <v>30</v>
      </c>
    </row>
    <row r="21" spans="1:13">
      <c r="A21" s="5" t="s">
        <v>29</v>
      </c>
    </row>
  </sheetData>
  <mergeCells count="3">
    <mergeCell ref="A11:M11"/>
    <mergeCell ref="H2:M2"/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3</vt:i4>
      </vt:variant>
    </vt:vector>
  </HeadingPairs>
  <TitlesOfParts>
    <vt:vector size="8" baseType="lpstr">
      <vt:lpstr>Median EarningsXGender</vt:lpstr>
      <vt:lpstr>Gender by Borough</vt:lpstr>
      <vt:lpstr>Occupations</vt:lpstr>
      <vt:lpstr>Labor Class</vt:lpstr>
      <vt:lpstr>Transportation to Work</vt:lpstr>
      <vt:lpstr>Total Employed by Borough 2012</vt:lpstr>
      <vt:lpstr>Median Earnings Chart</vt:lpstr>
      <vt:lpstr>Median EarningsXGenderChart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p.furst</cp:lastModifiedBy>
  <dcterms:created xsi:type="dcterms:W3CDTF">2013-12-06T22:27:17Z</dcterms:created>
  <dcterms:modified xsi:type="dcterms:W3CDTF">2013-12-20T17:45:39Z</dcterms:modified>
</cp:coreProperties>
</file>