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480" yWindow="30" windowWidth="11355" windowHeight="9210"/>
  </bookViews>
  <sheets>
    <sheet name="sexagerace" sheetId="1" r:id="rId1"/>
  </sheets>
  <definedNames>
    <definedName name="sexagerace">sexagerace!$A$1:$H$108</definedName>
  </definedNames>
  <calcPr calcId="125725"/>
</workbook>
</file>

<file path=xl/calcChain.xml><?xml version="1.0" encoding="utf-8"?>
<calcChain xmlns="http://schemas.openxmlformats.org/spreadsheetml/2006/main">
  <c r="AH37" i="1"/>
  <c r="AG37"/>
  <c r="AF37"/>
  <c r="AH36"/>
  <c r="AG36"/>
  <c r="AF36"/>
  <c r="AH35"/>
  <c r="AG35"/>
  <c r="AF35"/>
  <c r="AH34"/>
  <c r="AG34"/>
  <c r="AF34"/>
  <c r="AH33"/>
  <c r="AG33"/>
  <c r="AF33"/>
  <c r="AH32"/>
  <c r="AG32"/>
  <c r="AF32"/>
  <c r="AH31"/>
  <c r="AG31"/>
  <c r="AF31"/>
  <c r="AH30"/>
  <c r="AG30"/>
  <c r="AF30"/>
  <c r="AH29"/>
  <c r="AG29"/>
  <c r="AF29"/>
  <c r="AH28"/>
  <c r="AG28"/>
  <c r="AF28"/>
  <c r="AH27"/>
  <c r="AG27"/>
  <c r="AF27"/>
  <c r="AH26"/>
  <c r="AG26"/>
  <c r="AF26"/>
  <c r="AH25"/>
  <c r="AG25"/>
  <c r="AF25"/>
  <c r="AH24"/>
  <c r="AG24"/>
  <c r="AF24"/>
  <c r="AH23"/>
  <c r="AG23"/>
  <c r="AF23"/>
  <c r="AD37"/>
  <c r="AC37"/>
  <c r="AB37"/>
  <c r="AD36"/>
  <c r="AC36"/>
  <c r="AB36"/>
  <c r="AD35"/>
  <c r="AC35"/>
  <c r="AB35"/>
  <c r="AD34"/>
  <c r="AC34"/>
  <c r="AB34"/>
  <c r="AD33"/>
  <c r="AC33"/>
  <c r="AB33"/>
  <c r="AD32"/>
  <c r="AC32"/>
  <c r="AB32"/>
  <c r="AD31"/>
  <c r="AC31"/>
  <c r="AB31"/>
  <c r="AD30"/>
  <c r="AC30"/>
  <c r="AB30"/>
  <c r="AD29"/>
  <c r="AC29"/>
  <c r="AB29"/>
  <c r="AD28"/>
  <c r="AC28"/>
  <c r="AB28"/>
  <c r="AD27"/>
  <c r="AC27"/>
  <c r="AB27"/>
  <c r="AD26"/>
  <c r="AC26"/>
  <c r="AB26"/>
  <c r="AD25"/>
  <c r="AC25"/>
  <c r="AB25"/>
  <c r="AD24"/>
  <c r="AC24"/>
  <c r="AB24"/>
  <c r="AD23"/>
  <c r="AC23"/>
  <c r="AB23"/>
  <c r="Z37"/>
  <c r="Y37"/>
  <c r="X37"/>
  <c r="Z36"/>
  <c r="Y36"/>
  <c r="X36"/>
  <c r="Z35"/>
  <c r="Y35"/>
  <c r="X35"/>
  <c r="Z34"/>
  <c r="Y34"/>
  <c r="X34"/>
  <c r="Z33"/>
  <c r="Y33"/>
  <c r="X33"/>
  <c r="Z32"/>
  <c r="Y32"/>
  <c r="X32"/>
  <c r="Z31"/>
  <c r="Y31"/>
  <c r="X31"/>
  <c r="Z30"/>
  <c r="Y30"/>
  <c r="X30"/>
  <c r="Z29"/>
  <c r="Y29"/>
  <c r="X29"/>
  <c r="Z28"/>
  <c r="Y28"/>
  <c r="X28"/>
  <c r="Z27"/>
  <c r="Y27"/>
  <c r="X27"/>
  <c r="Z26"/>
  <c r="Y26"/>
  <c r="X26"/>
  <c r="Z25"/>
  <c r="Y25"/>
  <c r="X25"/>
  <c r="Z24"/>
  <c r="Y24"/>
  <c r="X24"/>
  <c r="Z23"/>
  <c r="Y23"/>
  <c r="X23"/>
  <c r="V37"/>
  <c r="U37"/>
  <c r="T37"/>
  <c r="V36"/>
  <c r="U36"/>
  <c r="T36"/>
  <c r="V35"/>
  <c r="U35"/>
  <c r="T35"/>
  <c r="V34"/>
  <c r="U34"/>
  <c r="T34"/>
  <c r="V33"/>
  <c r="U33"/>
  <c r="T33"/>
  <c r="V32"/>
  <c r="U32"/>
  <c r="T32"/>
  <c r="V31"/>
  <c r="U31"/>
  <c r="T31"/>
  <c r="V30"/>
  <c r="U30"/>
  <c r="T30"/>
  <c r="V29"/>
  <c r="U29"/>
  <c r="T29"/>
  <c r="V28"/>
  <c r="U28"/>
  <c r="T28"/>
  <c r="V27"/>
  <c r="U27"/>
  <c r="T27"/>
  <c r="V26"/>
  <c r="U26"/>
  <c r="T26"/>
  <c r="V25"/>
  <c r="U25"/>
  <c r="T25"/>
  <c r="V24"/>
  <c r="U24"/>
  <c r="T24"/>
  <c r="V23"/>
  <c r="U23"/>
  <c r="T23"/>
  <c r="R37"/>
  <c r="R36"/>
  <c r="R35"/>
  <c r="R34"/>
  <c r="R33"/>
  <c r="R32"/>
  <c r="R31"/>
  <c r="R30"/>
  <c r="R29"/>
  <c r="R28"/>
  <c r="R27"/>
  <c r="R26"/>
  <c r="R25"/>
  <c r="R24"/>
  <c r="R23"/>
  <c r="Q37"/>
  <c r="Q36"/>
  <c r="Q35"/>
  <c r="Q34"/>
  <c r="Q33"/>
  <c r="Q32"/>
  <c r="Q31"/>
  <c r="Q30"/>
  <c r="Q29"/>
  <c r="Q28"/>
  <c r="Q27"/>
  <c r="Q26"/>
  <c r="Q25"/>
  <c r="Q24"/>
  <c r="Q23"/>
  <c r="P37"/>
  <c r="P36"/>
  <c r="P35"/>
  <c r="P34"/>
  <c r="P33"/>
  <c r="P32"/>
  <c r="P31"/>
  <c r="P30"/>
  <c r="P29"/>
  <c r="P28"/>
  <c r="P27"/>
  <c r="P26"/>
  <c r="P25"/>
  <c r="P24"/>
  <c r="P23"/>
  <c r="N37"/>
  <c r="N36"/>
  <c r="N35"/>
  <c r="N34"/>
  <c r="N33"/>
  <c r="N32"/>
  <c r="N31"/>
  <c r="N30"/>
  <c r="N29"/>
  <c r="N28"/>
  <c r="N27"/>
  <c r="N26"/>
  <c r="N25"/>
  <c r="N24"/>
  <c r="N23"/>
  <c r="M37"/>
  <c r="M36"/>
  <c r="M35"/>
  <c r="M34"/>
  <c r="M33"/>
  <c r="M32"/>
  <c r="M31"/>
  <c r="M30"/>
  <c r="M29"/>
  <c r="M28"/>
  <c r="M27"/>
  <c r="M26"/>
  <c r="M25"/>
  <c r="M24"/>
  <c r="M23"/>
  <c r="L37"/>
  <c r="L36"/>
  <c r="L35"/>
  <c r="L34"/>
  <c r="L33"/>
  <c r="L32"/>
  <c r="L31"/>
  <c r="L30"/>
  <c r="L29"/>
  <c r="L28"/>
  <c r="L27"/>
  <c r="L26"/>
  <c r="L25"/>
  <c r="L24"/>
  <c r="L23"/>
  <c r="AH16"/>
  <c r="AH15"/>
  <c r="AH14"/>
  <c r="AH13"/>
  <c r="AH12"/>
  <c r="AH11"/>
  <c r="AH10"/>
  <c r="AH9"/>
  <c r="AH8"/>
  <c r="AH7"/>
  <c r="AH6"/>
  <c r="AG18"/>
  <c r="AG17"/>
  <c r="AG16"/>
  <c r="AG15"/>
  <c r="AG14"/>
  <c r="AG13"/>
  <c r="AG12"/>
  <c r="AG11"/>
  <c r="AG10"/>
  <c r="AG9"/>
  <c r="AG8"/>
  <c r="AG7"/>
  <c r="AG6"/>
  <c r="AG5"/>
  <c r="AD16"/>
  <c r="AD15"/>
  <c r="AD14"/>
  <c r="AD13"/>
  <c r="AD12"/>
  <c r="AD11"/>
  <c r="AD10"/>
  <c r="AD9"/>
  <c r="AD8"/>
  <c r="AD7"/>
  <c r="AD6"/>
  <c r="AC18"/>
  <c r="AC17"/>
  <c r="AC16"/>
  <c r="AC15"/>
  <c r="AC14"/>
  <c r="AC13"/>
  <c r="AC12"/>
  <c r="AC11"/>
  <c r="AC10"/>
  <c r="AC9"/>
  <c r="AC8"/>
  <c r="AC7"/>
  <c r="AC6"/>
  <c r="AC5"/>
  <c r="Z16"/>
  <c r="Z15"/>
  <c r="Z14"/>
  <c r="Z13"/>
  <c r="Z12"/>
  <c r="Z11"/>
  <c r="Z10"/>
  <c r="Z9"/>
  <c r="Z8"/>
  <c r="Z7"/>
  <c r="Z6"/>
  <c r="Y18"/>
  <c r="Y17"/>
  <c r="Y16"/>
  <c r="Y15"/>
  <c r="Y14"/>
  <c r="Y13"/>
  <c r="Y12"/>
  <c r="Y11"/>
  <c r="Y10"/>
  <c r="Y9"/>
  <c r="Y8"/>
  <c r="Y7"/>
  <c r="Y6"/>
  <c r="Y5"/>
  <c r="V16"/>
  <c r="V15"/>
  <c r="V14"/>
  <c r="V13"/>
  <c r="V12"/>
  <c r="V11"/>
  <c r="V10"/>
  <c r="V9"/>
  <c r="V8"/>
  <c r="V7"/>
  <c r="V6"/>
  <c r="U18"/>
  <c r="U17"/>
  <c r="U16"/>
  <c r="U15"/>
  <c r="U14"/>
  <c r="U13"/>
  <c r="U12"/>
  <c r="U11"/>
  <c r="U10"/>
  <c r="U9"/>
  <c r="U8"/>
  <c r="U7"/>
  <c r="U6"/>
  <c r="U5"/>
  <c r="AF18"/>
  <c r="AF17"/>
  <c r="AF16"/>
  <c r="AF15"/>
  <c r="AF14"/>
  <c r="AF13"/>
  <c r="AF12"/>
  <c r="AF11"/>
  <c r="AF10"/>
  <c r="AF9"/>
  <c r="AH19"/>
  <c r="AB18"/>
  <c r="AB17"/>
  <c r="AB16"/>
  <c r="AB15"/>
  <c r="AB14"/>
  <c r="AB13"/>
  <c r="AB12"/>
  <c r="AB11"/>
  <c r="AB10"/>
  <c r="AB9"/>
  <c r="AD19"/>
  <c r="X18"/>
  <c r="X17"/>
  <c r="X16"/>
  <c r="X15"/>
  <c r="X14"/>
  <c r="X12"/>
  <c r="X11"/>
  <c r="X10"/>
  <c r="X9"/>
  <c r="X8"/>
  <c r="X7"/>
  <c r="Z19"/>
  <c r="X6"/>
  <c r="Y19"/>
  <c r="X5"/>
  <c r="T18"/>
  <c r="T17"/>
  <c r="T16"/>
  <c r="T15"/>
  <c r="T14"/>
  <c r="T13"/>
  <c r="T12"/>
  <c r="T11"/>
  <c r="T10"/>
  <c r="T9"/>
  <c r="T8"/>
  <c r="T7"/>
  <c r="V19"/>
  <c r="T6"/>
  <c r="U19"/>
  <c r="P19"/>
  <c r="P18"/>
  <c r="P17"/>
  <c r="P16"/>
  <c r="P15"/>
  <c r="P14"/>
  <c r="P13"/>
  <c r="P12"/>
  <c r="P11"/>
  <c r="P10"/>
  <c r="P9"/>
  <c r="P8"/>
  <c r="P7"/>
  <c r="P6"/>
  <c r="P5"/>
  <c r="R16"/>
  <c r="R15"/>
  <c r="R14"/>
  <c r="R13"/>
  <c r="R12"/>
  <c r="R11"/>
  <c r="R10"/>
  <c r="R9"/>
  <c r="R8"/>
  <c r="R7"/>
  <c r="R6"/>
  <c r="Q5"/>
  <c r="Q18"/>
  <c r="Q17"/>
  <c r="Q16"/>
  <c r="Q15"/>
  <c r="Q14"/>
  <c r="Q13"/>
  <c r="Q12"/>
  <c r="Q11"/>
  <c r="Q10"/>
  <c r="Q9"/>
  <c r="Q8"/>
  <c r="Q7"/>
  <c r="Q6"/>
  <c r="Q19"/>
  <c r="N19"/>
  <c r="M19"/>
  <c r="M18"/>
  <c r="M17"/>
  <c r="N16"/>
  <c r="M16"/>
  <c r="N15"/>
  <c r="M15"/>
  <c r="N14"/>
  <c r="M14"/>
  <c r="N13"/>
  <c r="M13"/>
  <c r="N12"/>
  <c r="L12" s="1"/>
  <c r="M12"/>
  <c r="N11"/>
  <c r="M11"/>
  <c r="N10"/>
  <c r="L10" s="1"/>
  <c r="M10"/>
  <c r="N9"/>
  <c r="M9"/>
  <c r="N8"/>
  <c r="M8"/>
  <c r="L18"/>
  <c r="L17"/>
  <c r="L16"/>
  <c r="L14"/>
  <c r="L7"/>
  <c r="N7"/>
  <c r="M7"/>
  <c r="L6"/>
  <c r="N6"/>
  <c r="M6"/>
  <c r="M5"/>
  <c r="L5"/>
  <c r="X13" l="1"/>
  <c r="X19"/>
  <c r="AF8" s="1"/>
  <c r="AF7"/>
  <c r="AF6"/>
  <c r="AB7"/>
  <c r="AF5"/>
  <c r="AB5"/>
  <c r="T5"/>
  <c r="R19"/>
  <c r="L15"/>
  <c r="L13"/>
  <c r="L11"/>
  <c r="L9"/>
  <c r="L8"/>
  <c r="L19" s="1"/>
  <c r="AF19" l="1"/>
  <c r="AG19"/>
  <c r="T19"/>
  <c r="AB8" s="1"/>
  <c r="AB6" l="1"/>
  <c r="AB19" s="1"/>
  <c r="AC19"/>
</calcChain>
</file>

<file path=xl/sharedStrings.xml><?xml version="1.0" encoding="utf-8"?>
<sst xmlns="http://schemas.openxmlformats.org/spreadsheetml/2006/main" count="195" uniqueCount="35">
  <si>
    <t>SEX</t>
  </si>
  <si>
    <t>AGE</t>
  </si>
  <si>
    <t>Total Of PERWT</t>
  </si>
  <si>
    <t>asianoth</t>
  </si>
  <si>
    <t>black</t>
  </si>
  <si>
    <t>hispanic</t>
  </si>
  <si>
    <t>twoplus</t>
  </si>
  <si>
    <t>white</t>
  </si>
  <si>
    <t>1</t>
  </si>
  <si>
    <t>2</t>
  </si>
  <si>
    <t>MALE</t>
  </si>
  <si>
    <t>FEMALE</t>
  </si>
  <si>
    <t>TOTAL</t>
  </si>
  <si>
    <t>15-19</t>
  </si>
  <si>
    <t>20-24</t>
  </si>
  <si>
    <t>35-39</t>
  </si>
  <si>
    <t>25-29</t>
  </si>
  <si>
    <t>30-34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</si>
  <si>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</si>
  <si>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</si>
  <si>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</si>
  <si>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</si>
  <si>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</si>
  <si>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</si>
  <si>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</si>
  <si>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</si>
  <si>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ALL RACES</t>
  </si>
  <si>
    <t>WHITE NONHISPANIC</t>
  </si>
  <si>
    <t>80+</t>
  </si>
  <si>
    <t>BLACK NONHISPANIC</t>
  </si>
  <si>
    <t>CONSTRUCTION WORKERS IN NYC BY AGE, RACE &amp; SEX:</t>
  </si>
  <si>
    <t>ASIAN/OTHERS</t>
  </si>
  <si>
    <t>HISPANIC</t>
  </si>
  <si>
    <t>TWO OR MORE RACES</t>
  </si>
  <si>
    <t>AS PERCENT OF ALL CONSTRUCTION WORKERS IN NYC: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</si>
</sst>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theme="3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0" fillId="3" borderId="0" xfId="0" applyFill="1"/>
    <xf numFmtId="0" fontId="1" fillId="0" borderId="0" xfId="0" applyFont="1" applyAlignment="1">
      <alignment horizontal="center"/>
    </xf>
    <xf numFmtId="0" fontId="2" fillId="3" borderId="0" xfId="0" applyFont="1" applyFill="1"/>
    <xf numFmtId="0" fontId="0" fillId="0" borderId="0" xfId="0" applyFill="1"/>
    <xf numFmtId="164" fontId="0" fillId="0" borderId="0" xfId="0" applyNumberFormat="1"/>
    <xf numFmtId="164" fontId="0" fillId="3" borderId="0" xfId="0" applyNumberFormat="1" applyFill="1"/>
    <xf numFmtId="0" fontId="3" fillId="0" borderId="0" xfId="0" applyFont="1"/>
    <xf numFmtId="3" fontId="3" fillId="0" borderId="0" xfId="0" applyNumberFormat="1" applyFont="1"/>
    <xf numFmtId="0" fontId="3" fillId="3" borderId="0" xfId="0" applyFont="1" applyFill="1"/>
    <xf numFmtId="164" fontId="3" fillId="0" borderId="0" xfId="0" applyNumberFormat="1" applyFont="1"/>
    <xf numFmtId="164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99"/>
  <sheetViews>
    <sheetView tabSelected="1" topLeftCell="J1" workbookViewId="0">
      <selection activeCell="N39" sqref="N39"/>
    </sheetView>
  </sheetViews>
  <sheetFormatPr defaultRowHeight="12.75"/>
  <cols>
    <col min="1" max="2" width="0" hidden="1" customWidth="1"/>
    <col min="3" max="3" width="25.85546875" hidden="1" customWidth="1"/>
    <col min="4" max="8" width="0" hidden="1" customWidth="1"/>
    <col min="9" max="9" width="2.7109375" style="2" hidden="1" customWidth="1"/>
    <col min="10" max="10" width="2.7109375" style="6" customWidth="1"/>
    <col min="15" max="15" width="1.7109375" customWidth="1"/>
    <col min="19" max="19" width="1.7109375" customWidth="1"/>
    <col min="23" max="23" width="1.7109375" customWidth="1"/>
    <col min="27" max="27" width="1.7109375" customWidth="1"/>
    <col min="31" max="31" width="1.7109375" customWidth="1"/>
    <col min="35" max="35" width="1.7109375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9"/>
      <c r="J1" s="9"/>
    </row>
    <row r="2" spans="1:35">
      <c r="A2" t="s">
        <v>8</v>
      </c>
      <c r="B2">
        <v>17</v>
      </c>
      <c r="C2">
        <v>21900</v>
      </c>
      <c r="D2">
        <v>21900</v>
      </c>
      <c r="K2" s="8" t="s">
        <v>30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t="s">
        <v>8</v>
      </c>
      <c r="B3">
        <v>18</v>
      </c>
      <c r="C3">
        <v>45800</v>
      </c>
      <c r="F3">
        <v>34000</v>
      </c>
      <c r="H3">
        <v>11800</v>
      </c>
      <c r="L3" s="1" t="s">
        <v>26</v>
      </c>
      <c r="M3" s="1"/>
      <c r="N3" s="1"/>
      <c r="O3" s="6"/>
      <c r="P3" s="1" t="s">
        <v>27</v>
      </c>
      <c r="Q3" s="1"/>
      <c r="R3" s="1"/>
      <c r="S3" s="6"/>
      <c r="T3" s="7" t="s">
        <v>29</v>
      </c>
      <c r="U3" s="1"/>
      <c r="V3" s="1"/>
      <c r="W3" s="6"/>
      <c r="X3" s="7" t="s">
        <v>31</v>
      </c>
      <c r="Y3" s="1"/>
      <c r="Z3" s="1"/>
      <c r="AA3" s="6"/>
      <c r="AB3" s="7" t="s">
        <v>32</v>
      </c>
      <c r="AC3" s="1"/>
      <c r="AD3" s="1"/>
      <c r="AE3" s="6"/>
      <c r="AF3" s="7" t="s">
        <v>33</v>
      </c>
      <c r="AG3" s="1"/>
      <c r="AH3" s="1"/>
      <c r="AI3" s="6"/>
    </row>
    <row r="4" spans="1:35">
      <c r="A4" t="s">
        <v>8</v>
      </c>
      <c r="B4">
        <v>19</v>
      </c>
      <c r="C4">
        <v>88800</v>
      </c>
      <c r="E4">
        <v>8300</v>
      </c>
      <c r="F4">
        <v>67400</v>
      </c>
      <c r="H4">
        <v>13100</v>
      </c>
      <c r="L4" t="s">
        <v>12</v>
      </c>
      <c r="M4" t="s">
        <v>10</v>
      </c>
      <c r="N4" t="s">
        <v>11</v>
      </c>
      <c r="O4" s="6"/>
      <c r="P4" t="s">
        <v>12</v>
      </c>
      <c r="Q4" t="s">
        <v>10</v>
      </c>
      <c r="R4" t="s">
        <v>11</v>
      </c>
      <c r="S4" s="6"/>
      <c r="T4" t="s">
        <v>12</v>
      </c>
      <c r="U4" t="s">
        <v>10</v>
      </c>
      <c r="V4" t="s">
        <v>11</v>
      </c>
      <c r="W4" s="6"/>
      <c r="X4" t="s">
        <v>12</v>
      </c>
      <c r="Y4" t="s">
        <v>10</v>
      </c>
      <c r="Z4" t="s">
        <v>11</v>
      </c>
      <c r="AA4" s="6"/>
      <c r="AB4" t="s">
        <v>12</v>
      </c>
      <c r="AC4" t="s">
        <v>10</v>
      </c>
      <c r="AD4" t="s">
        <v>11</v>
      </c>
      <c r="AE4" s="6"/>
      <c r="AF4" t="s">
        <v>12</v>
      </c>
      <c r="AG4" t="s">
        <v>10</v>
      </c>
      <c r="AH4" t="s">
        <v>11</v>
      </c>
      <c r="AI4" s="6"/>
    </row>
    <row r="5" spans="1:35">
      <c r="A5" t="s">
        <v>8</v>
      </c>
      <c r="B5">
        <v>20</v>
      </c>
      <c r="C5">
        <v>110500</v>
      </c>
      <c r="D5">
        <v>6600</v>
      </c>
      <c r="F5">
        <v>60700</v>
      </c>
      <c r="H5">
        <v>43200</v>
      </c>
      <c r="K5" t="s">
        <v>13</v>
      </c>
      <c r="L5" s="3">
        <f>SUM(C2:C4)*0.01</f>
        <v>1565</v>
      </c>
      <c r="M5" s="4">
        <f>L5</f>
        <v>1565</v>
      </c>
      <c r="N5" s="3">
        <v>0</v>
      </c>
      <c r="O5" s="6"/>
      <c r="P5" s="3">
        <f>SUM(Q5:R5)</f>
        <v>249</v>
      </c>
      <c r="Q5" s="4">
        <f>SUM(H2:H4)*0.01</f>
        <v>249</v>
      </c>
      <c r="R5" s="3">
        <v>0</v>
      </c>
      <c r="S5" s="6"/>
      <c r="T5" s="3">
        <f>SUM(U5:V5)</f>
        <v>83</v>
      </c>
      <c r="U5" s="4">
        <f>SUM(E2:E4)*0.01</f>
        <v>83</v>
      </c>
      <c r="V5" s="3">
        <v>0</v>
      </c>
      <c r="W5" s="6"/>
      <c r="X5" s="3">
        <f>SUM(Y5:Z5)</f>
        <v>219</v>
      </c>
      <c r="Y5" s="4">
        <f>SUM(D2:D4)*0.01</f>
        <v>219</v>
      </c>
      <c r="Z5" s="3">
        <v>0</v>
      </c>
      <c r="AA5" s="6"/>
      <c r="AB5" s="3">
        <f>SUM(AC5:AD5)</f>
        <v>1014</v>
      </c>
      <c r="AC5" s="4">
        <f>SUM(F2:F4)*0.01</f>
        <v>1014</v>
      </c>
      <c r="AD5" s="3">
        <v>0</v>
      </c>
      <c r="AE5" s="6"/>
      <c r="AF5" s="3">
        <f>SUM(AG5:AH5)</f>
        <v>0</v>
      </c>
      <c r="AG5" s="4">
        <f>SUM(G2:G4)*0.01</f>
        <v>0</v>
      </c>
      <c r="AH5" s="3">
        <v>0</v>
      </c>
      <c r="AI5" s="6"/>
    </row>
    <row r="6" spans="1:35">
      <c r="A6" t="s">
        <v>8</v>
      </c>
      <c r="B6">
        <v>21</v>
      </c>
      <c r="C6">
        <v>198400</v>
      </c>
      <c r="D6">
        <v>9500</v>
      </c>
      <c r="E6">
        <v>8800</v>
      </c>
      <c r="F6">
        <v>117400</v>
      </c>
      <c r="G6">
        <v>8100</v>
      </c>
      <c r="H6">
        <v>54600</v>
      </c>
      <c r="K6" t="s">
        <v>14</v>
      </c>
      <c r="L6" s="3">
        <f>SUM(M6:N6)</f>
        <v>14511</v>
      </c>
      <c r="M6" s="3">
        <f>SUM(C5:C9)*0.01</f>
        <v>13635</v>
      </c>
      <c r="N6" s="3">
        <f>SUM(C65:C67)*0.01</f>
        <v>876</v>
      </c>
      <c r="O6" s="6"/>
      <c r="P6" s="3">
        <f t="shared" ref="P6:P18" si="0">SUM(Q6:R6)</f>
        <v>4867</v>
      </c>
      <c r="Q6" s="3">
        <f>SUM(H5:H9)*0.01</f>
        <v>4075</v>
      </c>
      <c r="R6" s="3">
        <f>SUM(H65:H67)*0.01</f>
        <v>792</v>
      </c>
      <c r="S6" s="6"/>
      <c r="T6" s="3">
        <f t="shared" ref="T6:T18" si="1">SUM(U6:V6)</f>
        <v>1756</v>
      </c>
      <c r="U6" s="3">
        <f>SUM(E5:E9)*0.01</f>
        <v>1756</v>
      </c>
      <c r="V6" s="3">
        <f>SUM(E65:E67)*0.01</f>
        <v>0</v>
      </c>
      <c r="W6" s="6"/>
      <c r="X6" s="3">
        <f t="shared" ref="X6:X18" si="2">SUM(Y6:Z6)</f>
        <v>381</v>
      </c>
      <c r="Y6" s="3">
        <f>SUM(D5:D9)*0.01</f>
        <v>381</v>
      </c>
      <c r="Z6" s="3">
        <f>SUM(D65:D67)*0.01</f>
        <v>0</v>
      </c>
      <c r="AA6" s="6"/>
      <c r="AB6" s="3">
        <f t="shared" ref="AB6:AB18" si="3">SUM(AC6:AD6)</f>
        <v>7257</v>
      </c>
      <c r="AC6" s="3">
        <f>SUM(F5:F9)*0.01</f>
        <v>7173</v>
      </c>
      <c r="AD6" s="3">
        <f>SUM(F65:F67)*0.01</f>
        <v>84</v>
      </c>
      <c r="AE6" s="6"/>
      <c r="AF6" s="3">
        <f t="shared" ref="AF6:AF18" si="4">SUM(AG6:AH6)</f>
        <v>250</v>
      </c>
      <c r="AG6" s="3">
        <f>SUM(G5:G9)*0.01</f>
        <v>250</v>
      </c>
      <c r="AH6" s="3">
        <f>SUM(G65:G67)*0.01</f>
        <v>0</v>
      </c>
      <c r="AI6" s="6"/>
    </row>
    <row r="7" spans="1:35">
      <c r="A7" t="s">
        <v>8</v>
      </c>
      <c r="B7">
        <v>22</v>
      </c>
      <c r="C7">
        <v>349900</v>
      </c>
      <c r="E7">
        <v>66300</v>
      </c>
      <c r="F7">
        <v>181900</v>
      </c>
      <c r="H7">
        <v>101700</v>
      </c>
      <c r="K7" t="s">
        <v>16</v>
      </c>
      <c r="L7" s="3">
        <f t="shared" ref="L7:L18" si="5">SUM(M7:N7)</f>
        <v>30829</v>
      </c>
      <c r="M7" s="3">
        <f>SUM(C10:C14)*0.01</f>
        <v>28660</v>
      </c>
      <c r="N7" s="3">
        <f>SUM(C68:C72)*0.01</f>
        <v>2169</v>
      </c>
      <c r="O7" s="6"/>
      <c r="P7" s="3">
        <f t="shared" si="0"/>
        <v>10777</v>
      </c>
      <c r="Q7" s="3">
        <f>SUM(H10:H14)*0.01</f>
        <v>9459</v>
      </c>
      <c r="R7" s="3">
        <f>SUM(H68:H72)*0.01</f>
        <v>1318</v>
      </c>
      <c r="S7" s="6"/>
      <c r="T7" s="3">
        <f t="shared" si="1"/>
        <v>3300</v>
      </c>
      <c r="U7" s="3">
        <f>SUM(E10:E14)*0.01</f>
        <v>2813</v>
      </c>
      <c r="V7" s="3">
        <f>SUM(E68:E72)*0.01</f>
        <v>487</v>
      </c>
      <c r="W7" s="6"/>
      <c r="X7" s="3">
        <f t="shared" si="2"/>
        <v>1713</v>
      </c>
      <c r="Y7" s="3">
        <f>SUM(D10:D14)*0.01</f>
        <v>1451</v>
      </c>
      <c r="Z7" s="3">
        <f>SUM(D68:D72)*0.01</f>
        <v>262</v>
      </c>
      <c r="AA7" s="6"/>
      <c r="AB7" s="3">
        <f t="shared" si="3"/>
        <v>14908</v>
      </c>
      <c r="AC7" s="3">
        <f>SUM(F10:F14)*0.01</f>
        <v>14806</v>
      </c>
      <c r="AD7" s="3">
        <f>SUM(F68:F72)*0.01</f>
        <v>102</v>
      </c>
      <c r="AE7" s="6"/>
      <c r="AF7" s="3">
        <f t="shared" si="4"/>
        <v>131</v>
      </c>
      <c r="AG7" s="3">
        <f>SUM(G10:G14)*0.01</f>
        <v>131</v>
      </c>
      <c r="AH7" s="3">
        <f>SUM(G68:G72)*0.01</f>
        <v>0</v>
      </c>
      <c r="AI7" s="6"/>
    </row>
    <row r="8" spans="1:35">
      <c r="A8" t="s">
        <v>8</v>
      </c>
      <c r="B8">
        <v>23</v>
      </c>
      <c r="C8">
        <v>292000</v>
      </c>
      <c r="E8">
        <v>15700</v>
      </c>
      <c r="F8">
        <v>199500</v>
      </c>
      <c r="G8">
        <v>4200</v>
      </c>
      <c r="H8">
        <v>72600</v>
      </c>
      <c r="K8" t="s">
        <v>17</v>
      </c>
      <c r="L8" s="3">
        <f t="shared" si="5"/>
        <v>33144</v>
      </c>
      <c r="M8" s="3">
        <f>SUM(C15:C19)*0.01</f>
        <v>30482</v>
      </c>
      <c r="N8" s="3">
        <f>SUM(C73:C77)*0.01</f>
        <v>2662</v>
      </c>
      <c r="O8" s="6"/>
      <c r="P8" s="3">
        <f t="shared" si="0"/>
        <v>11849</v>
      </c>
      <c r="Q8" s="3">
        <f>SUM(H15:H19)*0.01</f>
        <v>10349</v>
      </c>
      <c r="R8" s="3">
        <f>SUM(H73:H77)*0.01</f>
        <v>1500</v>
      </c>
      <c r="S8" s="6"/>
      <c r="T8" s="3">
        <f t="shared" si="1"/>
        <v>2447</v>
      </c>
      <c r="U8" s="3">
        <f>SUM(E15:E19)*0.01</f>
        <v>2035</v>
      </c>
      <c r="V8" s="3">
        <f>SUM(E73:E77)*0.01</f>
        <v>412</v>
      </c>
      <c r="W8" s="6"/>
      <c r="X8" s="3">
        <f t="shared" si="2"/>
        <v>1378</v>
      </c>
      <c r="Y8" s="3">
        <f>SUM(D15:D19)*0.01</f>
        <v>1237</v>
      </c>
      <c r="Z8" s="3">
        <f>SUM(D73:D77)*0.01</f>
        <v>141</v>
      </c>
      <c r="AA8" s="6"/>
      <c r="AB8" s="3">
        <f t="shared" si="3"/>
        <v>17073</v>
      </c>
      <c r="AC8" s="3">
        <f>SUM(F15:F19)*0.01</f>
        <v>16464</v>
      </c>
      <c r="AD8" s="3">
        <f>SUM(F73:F77)*0.01</f>
        <v>609</v>
      </c>
      <c r="AE8" s="6"/>
      <c r="AF8" s="3">
        <f t="shared" si="4"/>
        <v>397</v>
      </c>
      <c r="AG8" s="3">
        <f>SUM(G15:G19)*0.01</f>
        <v>397</v>
      </c>
      <c r="AH8" s="3">
        <f>SUM(G73:G77)*0.01</f>
        <v>0</v>
      </c>
      <c r="AI8" s="6"/>
    </row>
    <row r="9" spans="1:35">
      <c r="A9" t="s">
        <v>8</v>
      </c>
      <c r="B9">
        <v>24</v>
      </c>
      <c r="C9">
        <v>412700</v>
      </c>
      <c r="D9">
        <v>22000</v>
      </c>
      <c r="E9">
        <v>84800</v>
      </c>
      <c r="F9">
        <v>157800</v>
      </c>
      <c r="G9">
        <v>12700</v>
      </c>
      <c r="H9">
        <v>135400</v>
      </c>
      <c r="K9" t="s">
        <v>15</v>
      </c>
      <c r="L9" s="3">
        <f t="shared" si="5"/>
        <v>29582</v>
      </c>
      <c r="M9" s="3">
        <f>SUM(C20:C24)*0.01</f>
        <v>27218</v>
      </c>
      <c r="N9" s="3">
        <f>SUM(C78:C82)*0.01</f>
        <v>2364</v>
      </c>
      <c r="O9" s="6"/>
      <c r="P9" s="3">
        <f t="shared" si="0"/>
        <v>9734</v>
      </c>
      <c r="Q9" s="3">
        <f>SUM(H20:H24)*0.01</f>
        <v>8683</v>
      </c>
      <c r="R9" s="3">
        <f>SUM(H78:H82)*0.01</f>
        <v>1051</v>
      </c>
      <c r="S9" s="6"/>
      <c r="T9" s="3">
        <f t="shared" si="1"/>
        <v>5096</v>
      </c>
      <c r="U9" s="3">
        <f>SUM(E20:E24)*0.01</f>
        <v>4659</v>
      </c>
      <c r="V9" s="3">
        <f>SUM(E78:E82)*0.01</f>
        <v>437</v>
      </c>
      <c r="W9" s="6"/>
      <c r="X9" s="3">
        <f t="shared" si="2"/>
        <v>3060</v>
      </c>
      <c r="Y9" s="3">
        <f>SUM(D20:D24)*0.01</f>
        <v>2691</v>
      </c>
      <c r="Z9" s="3">
        <f>SUM(D78:D82)*0.01</f>
        <v>369</v>
      </c>
      <c r="AA9" s="6"/>
      <c r="AB9" s="3">
        <f t="shared" si="3"/>
        <v>11492</v>
      </c>
      <c r="AC9" s="3">
        <f>SUM(F20:F24)*0.01</f>
        <v>10985</v>
      </c>
      <c r="AD9" s="3">
        <f>SUM(F78:F82)*0.01</f>
        <v>507</v>
      </c>
      <c r="AE9" s="6"/>
      <c r="AF9" s="3">
        <f t="shared" si="4"/>
        <v>200</v>
      </c>
      <c r="AG9" s="3">
        <f>SUM(G20:G24)*0.01</f>
        <v>200</v>
      </c>
      <c r="AH9" s="3">
        <f>SUM(G78:G82)*0.01</f>
        <v>0</v>
      </c>
      <c r="AI9" s="6"/>
    </row>
    <row r="10" spans="1:35">
      <c r="A10" t="s">
        <v>8</v>
      </c>
      <c r="B10">
        <v>25</v>
      </c>
      <c r="C10">
        <v>590300</v>
      </c>
      <c r="D10">
        <v>16100</v>
      </c>
      <c r="F10">
        <v>375800</v>
      </c>
      <c r="H10">
        <v>198400</v>
      </c>
      <c r="K10" t="s">
        <v>18</v>
      </c>
      <c r="L10" s="3">
        <f t="shared" si="5"/>
        <v>34867</v>
      </c>
      <c r="M10" s="3">
        <f>SUM(C25:C29)*0.01</f>
        <v>32952</v>
      </c>
      <c r="N10" s="3">
        <f>SUM(C83:C87)*0.01</f>
        <v>1915</v>
      </c>
      <c r="O10" s="6"/>
      <c r="P10" s="3">
        <f t="shared" si="0"/>
        <v>14279</v>
      </c>
      <c r="Q10" s="3">
        <f>SUM(H25:H29)*0.01</f>
        <v>13613</v>
      </c>
      <c r="R10" s="3">
        <f>SUM(H83:H87)*0.01</f>
        <v>666</v>
      </c>
      <c r="S10" s="6"/>
      <c r="T10" s="3">
        <f t="shared" si="1"/>
        <v>5281</v>
      </c>
      <c r="U10" s="3">
        <f>SUM(E25:E29)*0.01</f>
        <v>4358</v>
      </c>
      <c r="V10" s="3">
        <f>SUM(E83:E87)*0.01</f>
        <v>923</v>
      </c>
      <c r="W10" s="6"/>
      <c r="X10" s="3">
        <f t="shared" si="2"/>
        <v>2773</v>
      </c>
      <c r="Y10" s="3">
        <f>SUM(D25:D29)*0.01</f>
        <v>2595</v>
      </c>
      <c r="Z10" s="3">
        <f>SUM(D83:D87)*0.01</f>
        <v>178</v>
      </c>
      <c r="AA10" s="6"/>
      <c r="AB10" s="3">
        <f t="shared" si="3"/>
        <v>12098</v>
      </c>
      <c r="AC10" s="3">
        <f>SUM(F25:F29)*0.01</f>
        <v>11950</v>
      </c>
      <c r="AD10" s="3">
        <f>SUM(F83:F87)*0.01</f>
        <v>148</v>
      </c>
      <c r="AE10" s="6"/>
      <c r="AF10" s="3">
        <f t="shared" si="4"/>
        <v>436</v>
      </c>
      <c r="AG10" s="3">
        <f>SUM(G25:G29)*0.01</f>
        <v>436</v>
      </c>
      <c r="AH10" s="3">
        <f>SUM(G83:G87)*0.01</f>
        <v>0</v>
      </c>
      <c r="AI10" s="6"/>
    </row>
    <row r="11" spans="1:35">
      <c r="A11" t="s">
        <v>8</v>
      </c>
      <c r="B11">
        <v>26</v>
      </c>
      <c r="C11">
        <v>634600</v>
      </c>
      <c r="D11">
        <v>30600</v>
      </c>
      <c r="E11">
        <v>107700</v>
      </c>
      <c r="F11">
        <v>326200</v>
      </c>
      <c r="H11">
        <v>170100</v>
      </c>
      <c r="K11" t="s">
        <v>19</v>
      </c>
      <c r="L11" s="3">
        <f t="shared" si="5"/>
        <v>31791</v>
      </c>
      <c r="M11" s="3">
        <f>SUM(C30:C34)*0.01</f>
        <v>30588</v>
      </c>
      <c r="N11" s="3">
        <f>SUM(C88:C91)*0.01</f>
        <v>1203</v>
      </c>
      <c r="O11" s="6"/>
      <c r="P11" s="3">
        <f t="shared" si="0"/>
        <v>15001</v>
      </c>
      <c r="Q11" s="3">
        <f>SUM(H30:H34)*0.01</f>
        <v>14560</v>
      </c>
      <c r="R11" s="3">
        <f>SUM(H88:H91)*0.01</f>
        <v>441</v>
      </c>
      <c r="S11" s="6"/>
      <c r="T11" s="3">
        <f t="shared" si="1"/>
        <v>2943</v>
      </c>
      <c r="U11" s="3">
        <f>SUM(E30:E34)*0.01</f>
        <v>2796</v>
      </c>
      <c r="V11" s="3">
        <f>SUM(E88:E91)*0.01</f>
        <v>147</v>
      </c>
      <c r="W11" s="6"/>
      <c r="X11" s="3">
        <f t="shared" si="2"/>
        <v>4124</v>
      </c>
      <c r="Y11" s="3">
        <f>SUM(D30:D34)*0.01</f>
        <v>3953</v>
      </c>
      <c r="Z11" s="3">
        <f>SUM(D88:D91)*0.01</f>
        <v>171</v>
      </c>
      <c r="AA11" s="6"/>
      <c r="AB11" s="3">
        <f t="shared" si="3"/>
        <v>9577</v>
      </c>
      <c r="AC11" s="3">
        <f>SUM(F30:F34)*0.01</f>
        <v>9133</v>
      </c>
      <c r="AD11" s="3">
        <f>SUM(F88:F91)*0.01</f>
        <v>444</v>
      </c>
      <c r="AE11" s="6"/>
      <c r="AF11" s="3">
        <f t="shared" si="4"/>
        <v>146</v>
      </c>
      <c r="AG11" s="3">
        <f>SUM(G30:G34)*0.01</f>
        <v>146</v>
      </c>
      <c r="AH11" s="3">
        <f>SUM(G88:G91)*0.01</f>
        <v>0</v>
      </c>
      <c r="AI11" s="6"/>
    </row>
    <row r="12" spans="1:35">
      <c r="A12" t="s">
        <v>8</v>
      </c>
      <c r="B12">
        <v>27</v>
      </c>
      <c r="C12">
        <v>589700</v>
      </c>
      <c r="D12">
        <v>39700</v>
      </c>
      <c r="E12">
        <v>47800</v>
      </c>
      <c r="F12">
        <v>262500</v>
      </c>
      <c r="G12">
        <v>13100</v>
      </c>
      <c r="H12">
        <v>226600</v>
      </c>
      <c r="K12" t="s">
        <v>20</v>
      </c>
      <c r="L12" s="3">
        <f t="shared" si="5"/>
        <v>28396</v>
      </c>
      <c r="M12" s="3">
        <f>SUM(C35:C39)*0.01</f>
        <v>26491</v>
      </c>
      <c r="N12" s="3">
        <f>SUM(C92:C96)*0.01</f>
        <v>1905</v>
      </c>
      <c r="O12" s="6"/>
      <c r="P12" s="3">
        <f t="shared" si="0"/>
        <v>13329</v>
      </c>
      <c r="Q12" s="3">
        <f>SUM(H35:H39)*0.01</f>
        <v>11918</v>
      </c>
      <c r="R12" s="3">
        <f>SUM(H92:H96)*0.01</f>
        <v>1411</v>
      </c>
      <c r="S12" s="6"/>
      <c r="T12" s="3">
        <f t="shared" si="1"/>
        <v>4577</v>
      </c>
      <c r="U12" s="3">
        <f>SUM(E35:E39)*0.01</f>
        <v>4488</v>
      </c>
      <c r="V12" s="3">
        <f>SUM(E92:E96)*0.01</f>
        <v>89</v>
      </c>
      <c r="W12" s="6"/>
      <c r="X12" s="3">
        <f t="shared" si="2"/>
        <v>2799</v>
      </c>
      <c r="Y12" s="3">
        <f>SUM(D35:D39)*0.01</f>
        <v>2799</v>
      </c>
      <c r="Z12" s="3">
        <f>SUM(D92:D96)*0.01</f>
        <v>0</v>
      </c>
      <c r="AA12" s="6"/>
      <c r="AB12" s="3">
        <f t="shared" si="3"/>
        <v>7046</v>
      </c>
      <c r="AC12" s="3">
        <f>SUM(F35:F39)*0.01</f>
        <v>6641</v>
      </c>
      <c r="AD12" s="3">
        <f>SUM(F92:F96)*0.01</f>
        <v>405</v>
      </c>
      <c r="AE12" s="6"/>
      <c r="AF12" s="3">
        <f t="shared" si="4"/>
        <v>645</v>
      </c>
      <c r="AG12" s="3">
        <f>SUM(G35:G39)*0.01</f>
        <v>645</v>
      </c>
      <c r="AH12" s="3">
        <f>SUM(G92:G96)*0.01</f>
        <v>0</v>
      </c>
      <c r="AI12" s="6"/>
    </row>
    <row r="13" spans="1:35">
      <c r="A13" t="s">
        <v>8</v>
      </c>
      <c r="B13">
        <v>28</v>
      </c>
      <c r="C13">
        <v>548400</v>
      </c>
      <c r="D13">
        <v>47500</v>
      </c>
      <c r="E13">
        <v>104400</v>
      </c>
      <c r="F13">
        <v>244100</v>
      </c>
      <c r="H13">
        <v>152400</v>
      </c>
      <c r="K13" t="s">
        <v>21</v>
      </c>
      <c r="L13" s="3">
        <f t="shared" si="5"/>
        <v>14278</v>
      </c>
      <c r="M13" s="3">
        <f>SUM(C40:C44)*0.01</f>
        <v>12279</v>
      </c>
      <c r="N13" s="3">
        <f>SUM(C97:C101)*0.01</f>
        <v>1999</v>
      </c>
      <c r="O13" s="6"/>
      <c r="P13" s="3">
        <f t="shared" si="0"/>
        <v>7795</v>
      </c>
      <c r="Q13" s="3">
        <f>SUM(H40:H44)*0.01</f>
        <v>6652</v>
      </c>
      <c r="R13" s="3">
        <f>SUM(H97:H101)*0.01</f>
        <v>1143</v>
      </c>
      <c r="S13" s="6"/>
      <c r="T13" s="3">
        <f t="shared" si="1"/>
        <v>1877</v>
      </c>
      <c r="U13" s="3">
        <f>SUM(E40:E44)*0.01</f>
        <v>1240</v>
      </c>
      <c r="V13" s="3">
        <f>SUM(E97:E101)*0.01</f>
        <v>637</v>
      </c>
      <c r="W13" s="6"/>
      <c r="X13" s="3">
        <f t="shared" si="2"/>
        <v>1984</v>
      </c>
      <c r="Y13" s="3">
        <f>SUM(D40:D44)*0.01</f>
        <v>1923</v>
      </c>
      <c r="Z13" s="3">
        <f>SUM(D97:D101)*0.01</f>
        <v>61</v>
      </c>
      <c r="AA13" s="6"/>
      <c r="AB13" s="3">
        <f t="shared" si="3"/>
        <v>2622</v>
      </c>
      <c r="AC13" s="3">
        <f>SUM(F40:F44)*0.01</f>
        <v>2464</v>
      </c>
      <c r="AD13" s="3">
        <f>SUM(F97:F101)*0.01</f>
        <v>158</v>
      </c>
      <c r="AE13" s="6"/>
      <c r="AF13" s="3">
        <f t="shared" si="4"/>
        <v>0</v>
      </c>
      <c r="AG13" s="3">
        <f>SUM(G40:G44)*0.01</f>
        <v>0</v>
      </c>
      <c r="AH13" s="3">
        <f>SUM(G97:G101)*0.01</f>
        <v>0</v>
      </c>
      <c r="AI13" s="6"/>
    </row>
    <row r="14" spans="1:35">
      <c r="A14" t="s">
        <v>8</v>
      </c>
      <c r="B14">
        <v>29</v>
      </c>
      <c r="C14">
        <v>503000</v>
      </c>
      <c r="D14">
        <v>11200</v>
      </c>
      <c r="E14">
        <v>21400</v>
      </c>
      <c r="F14">
        <v>272000</v>
      </c>
      <c r="H14">
        <v>198400</v>
      </c>
      <c r="K14" t="s">
        <v>22</v>
      </c>
      <c r="L14" s="3">
        <f t="shared" si="5"/>
        <v>9770</v>
      </c>
      <c r="M14" s="3">
        <f>SUM(C45:C49)*0.01</f>
        <v>9466</v>
      </c>
      <c r="N14" s="3">
        <f>SUM(C102:C103)*0.01</f>
        <v>304</v>
      </c>
      <c r="O14" s="6"/>
      <c r="P14" s="3">
        <f t="shared" si="0"/>
        <v>5554</v>
      </c>
      <c r="Q14" s="3">
        <f>SUM(H45:H49)*0.01</f>
        <v>5307</v>
      </c>
      <c r="R14" s="3">
        <f>SUM(H102:H103)*0.01</f>
        <v>247</v>
      </c>
      <c r="S14" s="6"/>
      <c r="T14" s="3">
        <f t="shared" si="1"/>
        <v>2291</v>
      </c>
      <c r="U14" s="3">
        <f>SUM(E45:E49)*0.01</f>
        <v>2234</v>
      </c>
      <c r="V14" s="3">
        <f>SUM(E102:E103)*0.01</f>
        <v>57</v>
      </c>
      <c r="W14" s="6"/>
      <c r="X14" s="3">
        <f t="shared" si="2"/>
        <v>388</v>
      </c>
      <c r="Y14" s="3">
        <f>SUM(D45:D49)*0.01</f>
        <v>388</v>
      </c>
      <c r="Z14" s="3">
        <f>SUM(D102:D103)*0.01</f>
        <v>0</v>
      </c>
      <c r="AA14" s="6"/>
      <c r="AB14" s="3">
        <f t="shared" si="3"/>
        <v>1537</v>
      </c>
      <c r="AC14" s="3">
        <f>SUM(F45:F49)*0.01</f>
        <v>1537</v>
      </c>
      <c r="AD14" s="3">
        <f>SUM(F102:F103)*0.01</f>
        <v>0</v>
      </c>
      <c r="AE14" s="6"/>
      <c r="AF14" s="3">
        <f t="shared" si="4"/>
        <v>0</v>
      </c>
      <c r="AG14" s="3">
        <f>SUM(G45:G49)*0.01</f>
        <v>0</v>
      </c>
      <c r="AH14" s="3">
        <f>SUM(G102:G103)*0.01</f>
        <v>0</v>
      </c>
      <c r="AI14" s="6"/>
    </row>
    <row r="15" spans="1:35">
      <c r="A15" t="s">
        <v>8</v>
      </c>
      <c r="B15">
        <v>30</v>
      </c>
      <c r="C15">
        <v>724400</v>
      </c>
      <c r="D15">
        <v>15300</v>
      </c>
      <c r="E15">
        <v>66800</v>
      </c>
      <c r="F15">
        <v>419500</v>
      </c>
      <c r="H15">
        <v>222800</v>
      </c>
      <c r="K15" t="s">
        <v>23</v>
      </c>
      <c r="L15" s="3">
        <f t="shared" si="5"/>
        <v>2768</v>
      </c>
      <c r="M15" s="3">
        <f>SUM(C50:C54)*0.01</f>
        <v>2038</v>
      </c>
      <c r="N15" s="3">
        <f>SUM(C104:C106)*0.01</f>
        <v>730</v>
      </c>
      <c r="O15" s="6"/>
      <c r="P15" s="3">
        <f t="shared" si="0"/>
        <v>1686</v>
      </c>
      <c r="Q15" s="3">
        <f>SUM(H50:H54)*0.01</f>
        <v>1494</v>
      </c>
      <c r="R15" s="3">
        <f>SUM(H104:H106)*0.01</f>
        <v>192</v>
      </c>
      <c r="S15" s="6"/>
      <c r="T15" s="3">
        <f t="shared" si="1"/>
        <v>758</v>
      </c>
      <c r="U15" s="3">
        <f>SUM(E50:E54)*0.01</f>
        <v>344</v>
      </c>
      <c r="V15" s="3">
        <f>SUM(E104:E106)*0.01</f>
        <v>414</v>
      </c>
      <c r="W15" s="6"/>
      <c r="X15" s="3">
        <f t="shared" si="2"/>
        <v>0</v>
      </c>
      <c r="Y15" s="3">
        <f>SUM(D50:D54)*0.01</f>
        <v>0</v>
      </c>
      <c r="Z15" s="3">
        <f>SUM(D104:D106)*0.01</f>
        <v>0</v>
      </c>
      <c r="AA15" s="6"/>
      <c r="AB15" s="3">
        <f t="shared" si="3"/>
        <v>249</v>
      </c>
      <c r="AC15" s="3">
        <f>SUM(F50:F54)*0.01</f>
        <v>125</v>
      </c>
      <c r="AD15" s="3">
        <f>SUM(F104:F106)*0.01</f>
        <v>124</v>
      </c>
      <c r="AE15" s="6"/>
      <c r="AF15" s="3">
        <f t="shared" si="4"/>
        <v>75</v>
      </c>
      <c r="AG15" s="3">
        <f>SUM(G50:G54)*0.01</f>
        <v>75</v>
      </c>
      <c r="AH15" s="3">
        <f>SUM(G104:G106)*0.01</f>
        <v>0</v>
      </c>
      <c r="AI15" s="6"/>
    </row>
    <row r="16" spans="1:35">
      <c r="A16" t="s">
        <v>8</v>
      </c>
      <c r="B16">
        <v>31</v>
      </c>
      <c r="C16">
        <v>533000</v>
      </c>
      <c r="D16">
        <v>23100</v>
      </c>
      <c r="F16">
        <v>341100</v>
      </c>
      <c r="H16">
        <v>168800</v>
      </c>
      <c r="K16" t="s">
        <v>24</v>
      </c>
      <c r="L16" s="3">
        <f t="shared" si="5"/>
        <v>1148</v>
      </c>
      <c r="M16" s="3">
        <f>SUM(C55:C59)*0.01</f>
        <v>816</v>
      </c>
      <c r="N16" s="3">
        <f>SUM(C107:C108)*0.01</f>
        <v>332</v>
      </c>
      <c r="O16" s="6"/>
      <c r="P16" s="3">
        <f t="shared" si="0"/>
        <v>797</v>
      </c>
      <c r="Q16" s="3">
        <f>SUM(H55:H59)*0.01</f>
        <v>557</v>
      </c>
      <c r="R16" s="3">
        <f>SUM(H107:H108)*0.01</f>
        <v>240</v>
      </c>
      <c r="S16" s="6"/>
      <c r="T16" s="3">
        <f t="shared" si="1"/>
        <v>351</v>
      </c>
      <c r="U16" s="3">
        <f>SUM(E55:E59)*0.01</f>
        <v>259</v>
      </c>
      <c r="V16" s="3">
        <f>SUM(E107:E108)*0.01</f>
        <v>92</v>
      </c>
      <c r="W16" s="6"/>
      <c r="X16" s="3">
        <f t="shared" si="2"/>
        <v>0</v>
      </c>
      <c r="Y16" s="3">
        <f>SUM(D55:D59)*0.01</f>
        <v>0</v>
      </c>
      <c r="Z16" s="3">
        <f>SUM(D107:D108)*0.01</f>
        <v>0</v>
      </c>
      <c r="AA16" s="6"/>
      <c r="AB16" s="3">
        <f t="shared" si="3"/>
        <v>0</v>
      </c>
      <c r="AC16" s="3">
        <f>SUM(F55:F59)*0.01</f>
        <v>0</v>
      </c>
      <c r="AD16" s="3">
        <f>SUM(F107:F108)*0.01</f>
        <v>0</v>
      </c>
      <c r="AE16" s="6"/>
      <c r="AF16" s="3">
        <f t="shared" si="4"/>
        <v>0</v>
      </c>
      <c r="AG16" s="3">
        <f>SUM(G55:G59)*0.01</f>
        <v>0</v>
      </c>
      <c r="AH16" s="3">
        <f>SUM(G107:G108)*0.01</f>
        <v>0</v>
      </c>
      <c r="AI16" s="6"/>
    </row>
    <row r="17" spans="1:35">
      <c r="A17" t="s">
        <v>8</v>
      </c>
      <c r="B17">
        <v>32</v>
      </c>
      <c r="C17">
        <v>776000</v>
      </c>
      <c r="D17">
        <v>8600</v>
      </c>
      <c r="E17">
        <v>94200</v>
      </c>
      <c r="F17">
        <v>454600</v>
      </c>
      <c r="H17">
        <v>218600</v>
      </c>
      <c r="K17" t="s">
        <v>25</v>
      </c>
      <c r="L17" s="3">
        <f t="shared" si="5"/>
        <v>456</v>
      </c>
      <c r="M17" s="3">
        <f>SUM(C60:C62)*0.01</f>
        <v>456</v>
      </c>
      <c r="N17" s="3">
        <v>0</v>
      </c>
      <c r="O17" s="6"/>
      <c r="P17" s="3">
        <f t="shared" si="0"/>
        <v>304</v>
      </c>
      <c r="Q17" s="3">
        <f>SUM(H60:H62)*0.01</f>
        <v>304</v>
      </c>
      <c r="R17" s="3">
        <v>0</v>
      </c>
      <c r="S17" s="6"/>
      <c r="T17" s="3">
        <f t="shared" si="1"/>
        <v>0</v>
      </c>
      <c r="U17" s="3">
        <f>SUM(E60:E62)*0.01</f>
        <v>0</v>
      </c>
      <c r="V17" s="3">
        <v>0</v>
      </c>
      <c r="W17" s="6"/>
      <c r="X17" s="3">
        <f t="shared" si="2"/>
        <v>67</v>
      </c>
      <c r="Y17" s="3">
        <f>SUM(D60:D62)*0.01</f>
        <v>67</v>
      </c>
      <c r="Z17" s="3">
        <v>0</v>
      </c>
      <c r="AA17" s="6"/>
      <c r="AB17" s="3">
        <f t="shared" si="3"/>
        <v>85</v>
      </c>
      <c r="AC17" s="3">
        <f>SUM(F60:F62)*0.01</f>
        <v>85</v>
      </c>
      <c r="AD17" s="3">
        <v>0</v>
      </c>
      <c r="AE17" s="6"/>
      <c r="AF17" s="3">
        <f t="shared" si="4"/>
        <v>0</v>
      </c>
      <c r="AG17" s="3">
        <f>SUM(G60:G62)*0.01</f>
        <v>0</v>
      </c>
      <c r="AH17" s="3">
        <v>0</v>
      </c>
      <c r="AI17" s="6"/>
    </row>
    <row r="18" spans="1:35">
      <c r="A18" t="s">
        <v>8</v>
      </c>
      <c r="B18">
        <v>33</v>
      </c>
      <c r="C18">
        <v>437400</v>
      </c>
      <c r="D18">
        <v>41700</v>
      </c>
      <c r="F18">
        <v>170700</v>
      </c>
      <c r="H18">
        <v>225000</v>
      </c>
      <c r="K18" s="5" t="s">
        <v>28</v>
      </c>
      <c r="L18" s="3">
        <f t="shared" si="5"/>
        <v>254</v>
      </c>
      <c r="M18" s="3">
        <f>SUM(C63:C64)*0.01</f>
        <v>254</v>
      </c>
      <c r="N18" s="3">
        <v>0</v>
      </c>
      <c r="O18" s="6"/>
      <c r="P18" s="3">
        <f t="shared" si="0"/>
        <v>196</v>
      </c>
      <c r="Q18" s="3">
        <f>SUM(H63:H64)*0.01</f>
        <v>196</v>
      </c>
      <c r="R18" s="3">
        <v>0</v>
      </c>
      <c r="S18" s="6"/>
      <c r="T18" s="3">
        <f t="shared" si="1"/>
        <v>58</v>
      </c>
      <c r="U18" s="3">
        <f>SUM(E63:E64)*0.01</f>
        <v>58</v>
      </c>
      <c r="V18" s="3">
        <v>0</v>
      </c>
      <c r="W18" s="6"/>
      <c r="X18" s="3">
        <f t="shared" si="2"/>
        <v>0</v>
      </c>
      <c r="Y18" s="3">
        <f>SUM(D63:D64)*0.01</f>
        <v>0</v>
      </c>
      <c r="Z18" s="3">
        <v>0</v>
      </c>
      <c r="AA18" s="6"/>
      <c r="AB18" s="3">
        <f t="shared" si="3"/>
        <v>0</v>
      </c>
      <c r="AC18" s="3">
        <f>SUM(F63:F64)*0.01</f>
        <v>0</v>
      </c>
      <c r="AD18" s="3">
        <v>0</v>
      </c>
      <c r="AE18" s="6"/>
      <c r="AF18" s="3">
        <f t="shared" si="4"/>
        <v>0</v>
      </c>
      <c r="AG18" s="3">
        <f>SUM(G63:G64)*0.01</f>
        <v>0</v>
      </c>
      <c r="AH18" s="3">
        <v>0</v>
      </c>
      <c r="AI18" s="6"/>
    </row>
    <row r="19" spans="1:35">
      <c r="A19" t="s">
        <v>8</v>
      </c>
      <c r="B19">
        <v>34</v>
      </c>
      <c r="C19">
        <v>577400</v>
      </c>
      <c r="D19">
        <v>35000</v>
      </c>
      <c r="E19">
        <v>42500</v>
      </c>
      <c r="F19">
        <v>260500</v>
      </c>
      <c r="G19">
        <v>39700</v>
      </c>
      <c r="H19">
        <v>199700</v>
      </c>
      <c r="K19" s="12" t="s">
        <v>12</v>
      </c>
      <c r="L19" s="13">
        <f>SUM(L5:L18)</f>
        <v>233359</v>
      </c>
      <c r="M19" s="13">
        <f>SUM(M5:M18)</f>
        <v>216900</v>
      </c>
      <c r="N19" s="13">
        <f>SUM(N5:N18)</f>
        <v>16459</v>
      </c>
      <c r="O19" s="14"/>
      <c r="P19" s="13">
        <f>SUM(P5:P18)</f>
        <v>96417</v>
      </c>
      <c r="Q19" s="13">
        <f>SUM(Q5:Q18)</f>
        <v>87416</v>
      </c>
      <c r="R19" s="13">
        <f>SUM(R5:R18)</f>
        <v>9001</v>
      </c>
      <c r="S19" s="14"/>
      <c r="T19" s="13">
        <f>SUM(T5:T18)</f>
        <v>30818</v>
      </c>
      <c r="U19" s="13">
        <f>SUM(U5:U18)</f>
        <v>27123</v>
      </c>
      <c r="V19" s="13">
        <f>SUM(V5:V18)</f>
        <v>3695</v>
      </c>
      <c r="W19" s="14"/>
      <c r="X19" s="13">
        <f>SUM(X5:X18)</f>
        <v>18886</v>
      </c>
      <c r="Y19" s="13">
        <f>SUM(Y5:Y18)</f>
        <v>17704</v>
      </c>
      <c r="Z19" s="13">
        <f>SUM(Z5:Z18)</f>
        <v>1182</v>
      </c>
      <c r="AA19" s="14"/>
      <c r="AB19" s="13">
        <f>SUM(AB5:AB18)</f>
        <v>84958</v>
      </c>
      <c r="AC19" s="13">
        <f>SUM(AC5:AC18)</f>
        <v>82377</v>
      </c>
      <c r="AD19" s="13">
        <f>SUM(AD5:AD18)</f>
        <v>2581</v>
      </c>
      <c r="AE19" s="14"/>
      <c r="AF19" s="13">
        <f>SUM(AF5:AF18)</f>
        <v>2280</v>
      </c>
      <c r="AG19" s="13">
        <f>SUM(AG5:AG18)</f>
        <v>2280</v>
      </c>
      <c r="AH19" s="13">
        <f>SUM(AH5:AH18)</f>
        <v>0</v>
      </c>
      <c r="AI19" s="6"/>
    </row>
    <row r="20" spans="1:35">
      <c r="A20" t="s">
        <v>8</v>
      </c>
      <c r="B20">
        <v>35</v>
      </c>
      <c r="C20">
        <v>544900</v>
      </c>
      <c r="D20">
        <v>71300</v>
      </c>
      <c r="E20">
        <v>77700</v>
      </c>
      <c r="F20">
        <v>232300</v>
      </c>
      <c r="H20">
        <v>163600</v>
      </c>
      <c r="K20" s="8" t="s">
        <v>34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>
      <c r="A21" t="s">
        <v>8</v>
      </c>
      <c r="B21">
        <v>36</v>
      </c>
      <c r="C21">
        <v>583700</v>
      </c>
      <c r="D21">
        <v>46900</v>
      </c>
      <c r="E21">
        <v>85700</v>
      </c>
      <c r="F21">
        <v>300800</v>
      </c>
      <c r="H21">
        <v>150300</v>
      </c>
      <c r="L21" s="1" t="s">
        <v>26</v>
      </c>
      <c r="M21" s="1"/>
      <c r="N21" s="1"/>
      <c r="O21" s="6"/>
      <c r="P21" s="1" t="s">
        <v>27</v>
      </c>
      <c r="Q21" s="1"/>
      <c r="R21" s="1"/>
      <c r="S21" s="6"/>
      <c r="T21" s="7" t="s">
        <v>29</v>
      </c>
      <c r="U21" s="1"/>
      <c r="V21" s="1"/>
      <c r="W21" s="6"/>
      <c r="X21" s="7" t="s">
        <v>31</v>
      </c>
      <c r="Y21" s="1"/>
      <c r="Z21" s="1"/>
      <c r="AA21" s="6"/>
      <c r="AB21" s="7" t="s">
        <v>32</v>
      </c>
      <c r="AC21" s="1"/>
      <c r="AD21" s="1"/>
      <c r="AE21" s="6"/>
      <c r="AF21" s="7" t="s">
        <v>33</v>
      </c>
      <c r="AG21" s="1"/>
      <c r="AH21" s="1"/>
      <c r="AI21" s="6"/>
    </row>
    <row r="22" spans="1:35">
      <c r="A22" t="s">
        <v>8</v>
      </c>
      <c r="B22">
        <v>37</v>
      </c>
      <c r="C22">
        <v>446900</v>
      </c>
      <c r="D22">
        <v>33800</v>
      </c>
      <c r="E22">
        <v>107500</v>
      </c>
      <c r="F22">
        <v>164900</v>
      </c>
      <c r="G22">
        <v>10500</v>
      </c>
      <c r="H22">
        <v>130200</v>
      </c>
      <c r="L22" t="s">
        <v>12</v>
      </c>
      <c r="M22" t="s">
        <v>10</v>
      </c>
      <c r="N22" t="s">
        <v>11</v>
      </c>
      <c r="O22" s="6"/>
      <c r="P22" t="s">
        <v>12</v>
      </c>
      <c r="Q22" t="s">
        <v>10</v>
      </c>
      <c r="R22" t="s">
        <v>11</v>
      </c>
      <c r="S22" s="6"/>
      <c r="T22" t="s">
        <v>12</v>
      </c>
      <c r="U22" t="s">
        <v>10</v>
      </c>
      <c r="V22" t="s">
        <v>11</v>
      </c>
      <c r="W22" s="6"/>
      <c r="X22" t="s">
        <v>12</v>
      </c>
      <c r="Y22" t="s">
        <v>10</v>
      </c>
      <c r="Z22" t="s">
        <v>11</v>
      </c>
      <c r="AA22" s="6"/>
      <c r="AB22" t="s">
        <v>12</v>
      </c>
      <c r="AC22" t="s">
        <v>10</v>
      </c>
      <c r="AD22" t="s">
        <v>11</v>
      </c>
      <c r="AE22" s="6"/>
      <c r="AF22" t="s">
        <v>12</v>
      </c>
      <c r="AG22" t="s">
        <v>10</v>
      </c>
      <c r="AH22" t="s">
        <v>11</v>
      </c>
      <c r="AI22" s="6"/>
    </row>
    <row r="23" spans="1:35">
      <c r="A23" t="s">
        <v>8</v>
      </c>
      <c r="B23">
        <v>38</v>
      </c>
      <c r="C23">
        <v>572300</v>
      </c>
      <c r="D23">
        <v>45000</v>
      </c>
      <c r="E23">
        <v>56200</v>
      </c>
      <c r="F23">
        <v>219100</v>
      </c>
      <c r="G23">
        <v>9500</v>
      </c>
      <c r="H23">
        <v>242500</v>
      </c>
      <c r="K23" t="s">
        <v>13</v>
      </c>
      <c r="L23" s="10">
        <f>L5/$L5</f>
        <v>1</v>
      </c>
      <c r="M23" s="10">
        <f>M5/$L5</f>
        <v>1</v>
      </c>
      <c r="N23" s="10">
        <f>N5/$L5</f>
        <v>0</v>
      </c>
      <c r="O23" s="11"/>
      <c r="P23" s="10">
        <f>P5/$L5</f>
        <v>0.15910543130990415</v>
      </c>
      <c r="Q23" s="10">
        <f>Q5/$L5</f>
        <v>0.15910543130990415</v>
      </c>
      <c r="R23" s="10">
        <f>R5/$L5</f>
        <v>0</v>
      </c>
      <c r="S23" s="11"/>
      <c r="T23" s="10">
        <f>T5/$L5</f>
        <v>5.3035143769968054E-2</v>
      </c>
      <c r="U23" s="10">
        <f>U5/$L5</f>
        <v>5.3035143769968054E-2</v>
      </c>
      <c r="V23" s="10">
        <f>V5/$L5</f>
        <v>0</v>
      </c>
      <c r="W23" s="11"/>
      <c r="X23" s="10">
        <f>X5/$L5</f>
        <v>0.13993610223642172</v>
      </c>
      <c r="Y23" s="10">
        <f>Y5/$L5</f>
        <v>0.13993610223642172</v>
      </c>
      <c r="Z23" s="10">
        <f>Z5/$L5</f>
        <v>0</v>
      </c>
      <c r="AA23" s="11"/>
      <c r="AB23" s="10">
        <f>AB5/$L5</f>
        <v>0.64792332268370612</v>
      </c>
      <c r="AC23" s="10">
        <f>AC5/$L5</f>
        <v>0.64792332268370612</v>
      </c>
      <c r="AD23" s="10">
        <f>AD5/$L5</f>
        <v>0</v>
      </c>
      <c r="AE23" s="11"/>
      <c r="AF23" s="10">
        <f>AF5/$L5</f>
        <v>0</v>
      </c>
      <c r="AG23" s="10">
        <f>AG5/$L5</f>
        <v>0</v>
      </c>
      <c r="AH23" s="10">
        <f>AH5/$L5</f>
        <v>0</v>
      </c>
      <c r="AI23" s="6"/>
    </row>
    <row r="24" spans="1:35">
      <c r="A24" t="s">
        <v>8</v>
      </c>
      <c r="B24">
        <v>39</v>
      </c>
      <c r="C24">
        <v>574000</v>
      </c>
      <c r="D24">
        <v>72100</v>
      </c>
      <c r="E24">
        <v>138800</v>
      </c>
      <c r="F24">
        <v>181400</v>
      </c>
      <c r="H24">
        <v>181700</v>
      </c>
      <c r="K24" t="s">
        <v>14</v>
      </c>
      <c r="L24" s="10">
        <f t="shared" ref="L24:N37" si="6">L6/$L6</f>
        <v>1</v>
      </c>
      <c r="M24" s="10">
        <f t="shared" si="6"/>
        <v>0.93963200330783547</v>
      </c>
      <c r="N24" s="10">
        <f t="shared" si="6"/>
        <v>6.0367996692164562E-2</v>
      </c>
      <c r="O24" s="11"/>
      <c r="P24" s="10">
        <f t="shared" ref="P24:Q24" si="7">P6/$L6</f>
        <v>0.33540073048032526</v>
      </c>
      <c r="Q24" s="10">
        <f t="shared" si="7"/>
        <v>0.28082144579973811</v>
      </c>
      <c r="R24" s="10">
        <f t="shared" ref="R24" si="8">R6/$L6</f>
        <v>5.4579284680587141E-2</v>
      </c>
      <c r="S24" s="11"/>
      <c r="T24" s="10">
        <f t="shared" ref="T24:V37" si="9">T6/$L6</f>
        <v>0.12101164633726139</v>
      </c>
      <c r="U24" s="10">
        <f t="shared" si="9"/>
        <v>0.12101164633726139</v>
      </c>
      <c r="V24" s="10">
        <f t="shared" si="9"/>
        <v>0</v>
      </c>
      <c r="W24" s="11"/>
      <c r="X24" s="10">
        <f t="shared" ref="X24:Z24" si="10">X6/$L6</f>
        <v>2.6255943766797601E-2</v>
      </c>
      <c r="Y24" s="10">
        <f t="shared" si="10"/>
        <v>2.6255943766797601E-2</v>
      </c>
      <c r="Z24" s="10">
        <f t="shared" si="10"/>
        <v>0</v>
      </c>
      <c r="AA24" s="11"/>
      <c r="AB24" s="10">
        <f t="shared" ref="AB24:AD24" si="11">AB6/$L6</f>
        <v>0.5001033698573496</v>
      </c>
      <c r="AC24" s="10">
        <f t="shared" si="11"/>
        <v>0.49431465784577217</v>
      </c>
      <c r="AD24" s="10">
        <f t="shared" si="11"/>
        <v>5.7887120115774236E-3</v>
      </c>
      <c r="AE24" s="11"/>
      <c r="AF24" s="10">
        <f t="shared" ref="AF24:AH24" si="12">AF6/$L6</f>
        <v>1.7228309558266142E-2</v>
      </c>
      <c r="AG24" s="10">
        <f t="shared" si="12"/>
        <v>1.7228309558266142E-2</v>
      </c>
      <c r="AH24" s="10">
        <f t="shared" si="12"/>
        <v>0</v>
      </c>
      <c r="AI24" s="6"/>
    </row>
    <row r="25" spans="1:35">
      <c r="A25" t="s">
        <v>8</v>
      </c>
      <c r="B25">
        <v>40</v>
      </c>
      <c r="C25">
        <v>854200</v>
      </c>
      <c r="D25">
        <v>118300</v>
      </c>
      <c r="E25">
        <v>108200</v>
      </c>
      <c r="F25">
        <v>335700</v>
      </c>
      <c r="G25">
        <v>25000</v>
      </c>
      <c r="H25">
        <v>267000</v>
      </c>
      <c r="K25" t="s">
        <v>16</v>
      </c>
      <c r="L25" s="10">
        <f t="shared" si="6"/>
        <v>1</v>
      </c>
      <c r="M25" s="10">
        <f t="shared" si="6"/>
        <v>0.92964416620714263</v>
      </c>
      <c r="N25" s="10">
        <f t="shared" si="6"/>
        <v>7.035583379285737E-2</v>
      </c>
      <c r="O25" s="11"/>
      <c r="P25" s="10">
        <f t="shared" ref="P25:Q25" si="13">P7/$L7</f>
        <v>0.3495734535664472</v>
      </c>
      <c r="Q25" s="10">
        <f t="shared" si="13"/>
        <v>0.30682149923773072</v>
      </c>
      <c r="R25" s="10">
        <f t="shared" ref="R25" si="14">R7/$L7</f>
        <v>4.2751954328716466E-2</v>
      </c>
      <c r="S25" s="11"/>
      <c r="T25" s="10">
        <f t="shared" ref="T25:U25" si="15">T7/$L7</f>
        <v>0.10704207077751468</v>
      </c>
      <c r="U25" s="10">
        <f t="shared" si="15"/>
        <v>9.1245256090045093E-2</v>
      </c>
      <c r="V25" s="10">
        <f t="shared" si="9"/>
        <v>1.5796814687469591E-2</v>
      </c>
      <c r="W25" s="11"/>
      <c r="X25" s="10">
        <f t="shared" ref="X25:Z25" si="16">X7/$L7</f>
        <v>5.5564565830873526E-2</v>
      </c>
      <c r="Y25" s="10">
        <f t="shared" si="16"/>
        <v>4.7066074150961756E-2</v>
      </c>
      <c r="Z25" s="10">
        <f t="shared" si="16"/>
        <v>8.4984916799117714E-3</v>
      </c>
      <c r="AA25" s="11"/>
      <c r="AB25" s="10">
        <f t="shared" ref="AB25:AD25" si="17">AB7/$L7</f>
        <v>0.48357066398520876</v>
      </c>
      <c r="AC25" s="10">
        <f t="shared" si="17"/>
        <v>0.48026209088844918</v>
      </c>
      <c r="AD25" s="10">
        <f t="shared" si="17"/>
        <v>3.3085730967595444E-3</v>
      </c>
      <c r="AE25" s="11"/>
      <c r="AF25" s="10">
        <f t="shared" ref="AF25:AH25" si="18">AF7/$L7</f>
        <v>4.2492458399558857E-3</v>
      </c>
      <c r="AG25" s="10">
        <f t="shared" si="18"/>
        <v>4.2492458399558857E-3</v>
      </c>
      <c r="AH25" s="10">
        <f t="shared" si="18"/>
        <v>0</v>
      </c>
      <c r="AI25" s="6"/>
    </row>
    <row r="26" spans="1:35">
      <c r="A26" t="s">
        <v>8</v>
      </c>
      <c r="B26">
        <v>41</v>
      </c>
      <c r="C26">
        <v>618200</v>
      </c>
      <c r="D26">
        <v>36300</v>
      </c>
      <c r="E26">
        <v>90200</v>
      </c>
      <c r="F26">
        <v>254900</v>
      </c>
      <c r="G26">
        <v>18600</v>
      </c>
      <c r="H26">
        <v>218200</v>
      </c>
      <c r="K26" t="s">
        <v>17</v>
      </c>
      <c r="L26" s="10">
        <f t="shared" si="6"/>
        <v>1</v>
      </c>
      <c r="M26" s="10">
        <f t="shared" si="6"/>
        <v>0.91968380400675842</v>
      </c>
      <c r="N26" s="10">
        <f t="shared" si="6"/>
        <v>8.0316195993241607E-2</v>
      </c>
      <c r="O26" s="11"/>
      <c r="P26" s="10">
        <f t="shared" ref="P26:Q26" si="19">P8/$L8</f>
        <v>0.35750060342746803</v>
      </c>
      <c r="Q26" s="10">
        <f t="shared" si="19"/>
        <v>0.31224354332609222</v>
      </c>
      <c r="R26" s="10">
        <f t="shared" ref="R26" si="20">R8/$L8</f>
        <v>4.5257060101375812E-2</v>
      </c>
      <c r="S26" s="11"/>
      <c r="T26" s="10">
        <f t="shared" ref="T26:U26" si="21">T8/$L8</f>
        <v>7.3829350712044411E-2</v>
      </c>
      <c r="U26" s="10">
        <f t="shared" si="21"/>
        <v>6.1398744870866523E-2</v>
      </c>
      <c r="V26" s="10">
        <f t="shared" si="9"/>
        <v>1.243060584117789E-2</v>
      </c>
      <c r="W26" s="11"/>
      <c r="X26" s="10">
        <f t="shared" ref="X26:Z26" si="22">X8/$L8</f>
        <v>4.1576152546463914E-2</v>
      </c>
      <c r="Y26" s="10">
        <f t="shared" si="22"/>
        <v>3.7321988896934589E-2</v>
      </c>
      <c r="Z26" s="10">
        <f t="shared" si="22"/>
        <v>4.2541636495293262E-3</v>
      </c>
      <c r="AA26" s="11"/>
      <c r="AB26" s="10">
        <f t="shared" ref="AB26:AD26" si="23">AB8/$L8</f>
        <v>0.51511585807385951</v>
      </c>
      <c r="AC26" s="10">
        <f t="shared" si="23"/>
        <v>0.49674149167270093</v>
      </c>
      <c r="AD26" s="10">
        <f t="shared" si="23"/>
        <v>1.8374366401158582E-2</v>
      </c>
      <c r="AE26" s="11"/>
      <c r="AF26" s="10">
        <f t="shared" ref="AF26:AH26" si="24">AF8/$L8</f>
        <v>1.1978035240164133E-2</v>
      </c>
      <c r="AG26" s="10">
        <f t="shared" si="24"/>
        <v>1.1978035240164133E-2</v>
      </c>
      <c r="AH26" s="10">
        <f t="shared" si="24"/>
        <v>0</v>
      </c>
      <c r="AI26" s="6"/>
    </row>
    <row r="27" spans="1:35">
      <c r="A27" t="s">
        <v>8</v>
      </c>
      <c r="B27">
        <v>42</v>
      </c>
      <c r="C27">
        <v>635800</v>
      </c>
      <c r="D27">
        <v>17200</v>
      </c>
      <c r="E27">
        <v>18000</v>
      </c>
      <c r="F27">
        <v>247200</v>
      </c>
      <c r="H27">
        <v>353400</v>
      </c>
      <c r="K27" t="s">
        <v>15</v>
      </c>
      <c r="L27" s="10">
        <f t="shared" si="6"/>
        <v>1</v>
      </c>
      <c r="M27" s="10">
        <f t="shared" si="6"/>
        <v>0.92008653911162197</v>
      </c>
      <c r="N27" s="10">
        <f t="shared" si="6"/>
        <v>7.9913460888378071E-2</v>
      </c>
      <c r="O27" s="11"/>
      <c r="P27" s="10">
        <f t="shared" ref="P27:Q27" si="25">P9/$L9</f>
        <v>0.32905145020620646</v>
      </c>
      <c r="Q27" s="10">
        <f t="shared" si="25"/>
        <v>0.29352308836454599</v>
      </c>
      <c r="R27" s="10">
        <f t="shared" ref="R27" si="26">R9/$L9</f>
        <v>3.5528361841660472E-2</v>
      </c>
      <c r="S27" s="11"/>
      <c r="T27" s="10">
        <f t="shared" ref="T27:U27" si="27">T9/$L9</f>
        <v>0.1722669190724089</v>
      </c>
      <c r="U27" s="10">
        <f t="shared" si="27"/>
        <v>0.15749442228382124</v>
      </c>
      <c r="V27" s="10">
        <f t="shared" si="9"/>
        <v>1.4772496788587655E-2</v>
      </c>
      <c r="W27" s="11"/>
      <c r="X27" s="10">
        <f t="shared" ref="X27:Z27" si="28">X9/$L9</f>
        <v>0.1034412818605909</v>
      </c>
      <c r="Y27" s="10">
        <f t="shared" si="28"/>
        <v>9.0967480224460814E-2</v>
      </c>
      <c r="Z27" s="10">
        <f t="shared" si="28"/>
        <v>1.2473801636130079E-2</v>
      </c>
      <c r="AA27" s="11"/>
      <c r="AB27" s="10">
        <f t="shared" ref="AB27:AD27" si="29">AB9/$L9</f>
        <v>0.38847948076533029</v>
      </c>
      <c r="AC27" s="10">
        <f t="shared" si="29"/>
        <v>0.37134068014333038</v>
      </c>
      <c r="AD27" s="10">
        <f t="shared" si="29"/>
        <v>1.7138800621999864E-2</v>
      </c>
      <c r="AE27" s="11"/>
      <c r="AF27" s="10">
        <f t="shared" ref="AF27:AH27" si="30">AF9/$L9</f>
        <v>6.7608680954634572E-3</v>
      </c>
      <c r="AG27" s="10">
        <f t="shared" si="30"/>
        <v>6.7608680954634572E-3</v>
      </c>
      <c r="AH27" s="10">
        <f t="shared" si="30"/>
        <v>0</v>
      </c>
      <c r="AI27" s="6"/>
    </row>
    <row r="28" spans="1:35">
      <c r="A28" t="s">
        <v>8</v>
      </c>
      <c r="B28">
        <v>43</v>
      </c>
      <c r="C28">
        <v>589600</v>
      </c>
      <c r="D28">
        <v>29000</v>
      </c>
      <c r="E28">
        <v>139400</v>
      </c>
      <c r="F28">
        <v>219000</v>
      </c>
      <c r="H28">
        <v>202200</v>
      </c>
      <c r="K28" t="s">
        <v>18</v>
      </c>
      <c r="L28" s="10">
        <f t="shared" si="6"/>
        <v>1</v>
      </c>
      <c r="M28" s="10">
        <f t="shared" si="6"/>
        <v>0.94507700691197982</v>
      </c>
      <c r="N28" s="10">
        <f t="shared" si="6"/>
        <v>5.4922993088020192E-2</v>
      </c>
      <c r="O28" s="11"/>
      <c r="P28" s="10">
        <f t="shared" ref="P28:Q28" si="31">P10/$L10</f>
        <v>0.40952763357902888</v>
      </c>
      <c r="Q28" s="10">
        <f t="shared" si="31"/>
        <v>0.39042647775833883</v>
      </c>
      <c r="R28" s="10">
        <f t="shared" ref="R28" si="32">R10/$L10</f>
        <v>1.9101155820690052E-2</v>
      </c>
      <c r="S28" s="11"/>
      <c r="T28" s="10">
        <f t="shared" ref="T28:U28" si="33">T10/$L10</f>
        <v>0.15146126710069693</v>
      </c>
      <c r="U28" s="10">
        <f t="shared" si="33"/>
        <v>0.12498924484469556</v>
      </c>
      <c r="V28" s="10">
        <f t="shared" si="9"/>
        <v>2.6472022256001378E-2</v>
      </c>
      <c r="W28" s="11"/>
      <c r="X28" s="10">
        <f t="shared" ref="X28:Z28" si="34">X10/$L10</f>
        <v>7.9530788424584845E-2</v>
      </c>
      <c r="Y28" s="10">
        <f t="shared" si="34"/>
        <v>7.4425674706742759E-2</v>
      </c>
      <c r="Z28" s="10">
        <f t="shared" si="34"/>
        <v>5.1051137178420858E-3</v>
      </c>
      <c r="AA28" s="11"/>
      <c r="AB28" s="10">
        <f t="shared" ref="AB28:AD28" si="35">AB10/$L10</f>
        <v>0.34697565032839073</v>
      </c>
      <c r="AC28" s="10">
        <f t="shared" si="35"/>
        <v>0.34273094903490409</v>
      </c>
      <c r="AD28" s="10">
        <f t="shared" si="35"/>
        <v>4.2447012934866777E-3</v>
      </c>
      <c r="AE28" s="11"/>
      <c r="AF28" s="10">
        <f t="shared" ref="AF28:AH28" si="36">AF10/$L10</f>
        <v>1.2504660567298593E-2</v>
      </c>
      <c r="AG28" s="10">
        <f t="shared" si="36"/>
        <v>1.2504660567298593E-2</v>
      </c>
      <c r="AH28" s="10">
        <f t="shared" si="36"/>
        <v>0</v>
      </c>
      <c r="AI28" s="6"/>
    </row>
    <row r="29" spans="1:35">
      <c r="A29" t="s">
        <v>8</v>
      </c>
      <c r="B29">
        <v>44</v>
      </c>
      <c r="C29">
        <v>597400</v>
      </c>
      <c r="D29">
        <v>58700</v>
      </c>
      <c r="E29">
        <v>80000</v>
      </c>
      <c r="F29">
        <v>138200</v>
      </c>
      <c r="H29">
        <v>320500</v>
      </c>
      <c r="K29" t="s">
        <v>19</v>
      </c>
      <c r="L29" s="10">
        <f t="shared" si="6"/>
        <v>1</v>
      </c>
      <c r="M29" s="10">
        <f t="shared" si="6"/>
        <v>0.96215910163253748</v>
      </c>
      <c r="N29" s="10">
        <f t="shared" si="6"/>
        <v>3.7840898367462489E-2</v>
      </c>
      <c r="O29" s="11"/>
      <c r="P29" s="10">
        <f t="shared" ref="P29:Q29" si="37">P11/$L11</f>
        <v>0.47186310591047781</v>
      </c>
      <c r="Q29" s="10">
        <f t="shared" si="37"/>
        <v>0.45799125538674468</v>
      </c>
      <c r="R29" s="10">
        <f t="shared" ref="R29" si="38">R11/$L11</f>
        <v>1.3871850523733131E-2</v>
      </c>
      <c r="S29" s="11"/>
      <c r="T29" s="10">
        <f t="shared" ref="T29:U29" si="39">T11/$L11</f>
        <v>9.2573369821647641E-2</v>
      </c>
      <c r="U29" s="10">
        <f t="shared" si="39"/>
        <v>8.7949419647069926E-2</v>
      </c>
      <c r="V29" s="10">
        <f t="shared" si="9"/>
        <v>4.6239501745777107E-3</v>
      </c>
      <c r="W29" s="11"/>
      <c r="X29" s="10">
        <f t="shared" ref="X29:Z29" si="40">X11/$L11</f>
        <v>0.1297222484350917</v>
      </c>
      <c r="Y29" s="10">
        <f t="shared" si="40"/>
        <v>0.1243433676197666</v>
      </c>
      <c r="Z29" s="10">
        <f t="shared" si="40"/>
        <v>5.3788808153250921E-3</v>
      </c>
      <c r="AA29" s="11"/>
      <c r="AB29" s="10">
        <f t="shared" ref="AB29:AD29" si="41">AB11/$L11</f>
        <v>0.30124878110156961</v>
      </c>
      <c r="AC29" s="10">
        <f t="shared" si="41"/>
        <v>0.28728256424774307</v>
      </c>
      <c r="AD29" s="10">
        <f t="shared" si="41"/>
        <v>1.3966216853826555E-2</v>
      </c>
      <c r="AE29" s="11"/>
      <c r="AF29" s="10">
        <f t="shared" ref="AF29:AH29" si="42">AF11/$L11</f>
        <v>4.5924947312132366E-3</v>
      </c>
      <c r="AG29" s="10">
        <f t="shared" si="42"/>
        <v>4.5924947312132366E-3</v>
      </c>
      <c r="AH29" s="10">
        <f t="shared" si="42"/>
        <v>0</v>
      </c>
      <c r="AI29" s="6"/>
    </row>
    <row r="30" spans="1:35">
      <c r="A30" t="s">
        <v>8</v>
      </c>
      <c r="B30">
        <v>45</v>
      </c>
      <c r="C30">
        <v>389100</v>
      </c>
      <c r="D30">
        <v>39700</v>
      </c>
      <c r="E30">
        <v>13100</v>
      </c>
      <c r="F30">
        <v>142500</v>
      </c>
      <c r="G30">
        <v>7000</v>
      </c>
      <c r="H30">
        <v>186800</v>
      </c>
      <c r="K30" t="s">
        <v>20</v>
      </c>
      <c r="L30" s="10">
        <f t="shared" si="6"/>
        <v>1</v>
      </c>
      <c r="M30" s="10">
        <f t="shared" si="6"/>
        <v>0.93291308635019021</v>
      </c>
      <c r="N30" s="10">
        <f t="shared" si="6"/>
        <v>6.7086913649809829E-2</v>
      </c>
      <c r="O30" s="11"/>
      <c r="P30" s="10">
        <f t="shared" ref="P30:Q30" si="43">P12/$L12</f>
        <v>0.46939709818284264</v>
      </c>
      <c r="Q30" s="10">
        <f t="shared" si="43"/>
        <v>0.4197070009860544</v>
      </c>
      <c r="R30" s="10">
        <f t="shared" ref="R30" si="44">R12/$L12</f>
        <v>4.9690097196788283E-2</v>
      </c>
      <c r="S30" s="11"/>
      <c r="T30" s="10">
        <f t="shared" ref="T30:U30" si="45">T12/$L12</f>
        <v>0.16118467389773208</v>
      </c>
      <c r="U30" s="10">
        <f t="shared" si="45"/>
        <v>0.15805042963797719</v>
      </c>
      <c r="V30" s="10">
        <f t="shared" si="9"/>
        <v>3.1342442597548951E-3</v>
      </c>
      <c r="W30" s="11"/>
      <c r="X30" s="10">
        <f t="shared" ref="X30:Z30" si="46">X12/$L12</f>
        <v>9.857022115790956E-2</v>
      </c>
      <c r="Y30" s="10">
        <f t="shared" si="46"/>
        <v>9.857022115790956E-2</v>
      </c>
      <c r="Z30" s="10">
        <f t="shared" si="46"/>
        <v>0</v>
      </c>
      <c r="AA30" s="11"/>
      <c r="AB30" s="10">
        <f t="shared" ref="AB30:AD30" si="47">AB12/$L12</f>
        <v>0.24813353993520215</v>
      </c>
      <c r="AC30" s="10">
        <f t="shared" si="47"/>
        <v>0.23387096774193547</v>
      </c>
      <c r="AD30" s="10">
        <f t="shared" si="47"/>
        <v>1.4262572193266657E-2</v>
      </c>
      <c r="AE30" s="11"/>
      <c r="AF30" s="10">
        <f t="shared" ref="AF30:AH30" si="48">AF12/$L12</f>
        <v>2.2714466826313565E-2</v>
      </c>
      <c r="AG30" s="10">
        <f t="shared" si="48"/>
        <v>2.2714466826313565E-2</v>
      </c>
      <c r="AH30" s="10">
        <f t="shared" si="48"/>
        <v>0</v>
      </c>
      <c r="AI30" s="6"/>
    </row>
    <row r="31" spans="1:35">
      <c r="A31" t="s">
        <v>8</v>
      </c>
      <c r="B31">
        <v>46</v>
      </c>
      <c r="C31">
        <v>716000</v>
      </c>
      <c r="D31">
        <v>62200</v>
      </c>
      <c r="E31">
        <v>91900</v>
      </c>
      <c r="F31">
        <v>223700</v>
      </c>
      <c r="G31">
        <v>7600</v>
      </c>
      <c r="H31">
        <v>330600</v>
      </c>
      <c r="K31" t="s">
        <v>21</v>
      </c>
      <c r="L31" s="10">
        <f t="shared" si="6"/>
        <v>1</v>
      </c>
      <c r="M31" s="10">
        <f t="shared" si="6"/>
        <v>0.85999439697436619</v>
      </c>
      <c r="N31" s="10">
        <f t="shared" si="6"/>
        <v>0.14000560302563383</v>
      </c>
      <c r="O31" s="11"/>
      <c r="P31" s="10">
        <f t="shared" ref="P31:Q31" si="49">P13/$L13</f>
        <v>0.54594481019750662</v>
      </c>
      <c r="Q31" s="10">
        <f t="shared" si="49"/>
        <v>0.46589158145398513</v>
      </c>
      <c r="R31" s="10">
        <f t="shared" ref="R31" si="50">R13/$L13</f>
        <v>8.0053228743521498E-2</v>
      </c>
      <c r="S31" s="11"/>
      <c r="T31" s="10">
        <f t="shared" ref="T31:U31" si="51">T13/$L13</f>
        <v>0.13146098893402439</v>
      </c>
      <c r="U31" s="10">
        <f t="shared" si="51"/>
        <v>8.6846897324555264E-2</v>
      </c>
      <c r="V31" s="10">
        <f t="shared" si="9"/>
        <v>4.4614091609469116E-2</v>
      </c>
      <c r="W31" s="11"/>
      <c r="X31" s="10">
        <f t="shared" ref="X31:Z31" si="52">X13/$L13</f>
        <v>0.13895503571928841</v>
      </c>
      <c r="Y31" s="10">
        <f t="shared" si="52"/>
        <v>0.13468272867348369</v>
      </c>
      <c r="Z31" s="10">
        <f t="shared" si="52"/>
        <v>4.2723070458047345E-3</v>
      </c>
      <c r="AA31" s="11"/>
      <c r="AB31" s="10">
        <f t="shared" ref="AB31:AD31" si="53">AB13/$L13</f>
        <v>0.18363916514918055</v>
      </c>
      <c r="AC31" s="10">
        <f t="shared" si="53"/>
        <v>0.17257318952234207</v>
      </c>
      <c r="AD31" s="10">
        <f t="shared" si="53"/>
        <v>1.1065975626838493E-2</v>
      </c>
      <c r="AE31" s="11"/>
      <c r="AF31" s="10">
        <f t="shared" ref="AF31:AH31" si="54">AF13/$L13</f>
        <v>0</v>
      </c>
      <c r="AG31" s="10">
        <f t="shared" si="54"/>
        <v>0</v>
      </c>
      <c r="AH31" s="10">
        <f t="shared" si="54"/>
        <v>0</v>
      </c>
      <c r="AI31" s="6"/>
    </row>
    <row r="32" spans="1:35">
      <c r="A32" t="s">
        <v>8</v>
      </c>
      <c r="B32">
        <v>47</v>
      </c>
      <c r="C32">
        <v>701800</v>
      </c>
      <c r="D32">
        <v>35300</v>
      </c>
      <c r="E32">
        <v>87800</v>
      </c>
      <c r="F32">
        <v>249600</v>
      </c>
      <c r="H32">
        <v>329100</v>
      </c>
      <c r="K32" t="s">
        <v>22</v>
      </c>
      <c r="L32" s="10">
        <f t="shared" si="6"/>
        <v>1</v>
      </c>
      <c r="M32" s="10">
        <f t="shared" si="6"/>
        <v>0.9688843398157625</v>
      </c>
      <c r="N32" s="10">
        <f t="shared" si="6"/>
        <v>3.1115660184237462E-2</v>
      </c>
      <c r="O32" s="11"/>
      <c r="P32" s="10">
        <f t="shared" ref="P32:Q32" si="55">P14/$L14</f>
        <v>0.56847492323439097</v>
      </c>
      <c r="Q32" s="10">
        <f t="shared" si="55"/>
        <v>0.54319344933469804</v>
      </c>
      <c r="R32" s="10">
        <f t="shared" ref="R32" si="56">R14/$L14</f>
        <v>2.5281473899692937E-2</v>
      </c>
      <c r="S32" s="11"/>
      <c r="T32" s="10">
        <f t="shared" ref="T32:U32" si="57">T14/$L14</f>
        <v>0.23449334698055271</v>
      </c>
      <c r="U32" s="10">
        <f t="shared" si="57"/>
        <v>0.2286591606960082</v>
      </c>
      <c r="V32" s="10">
        <f t="shared" si="9"/>
        <v>5.8341862845445241E-3</v>
      </c>
      <c r="W32" s="11"/>
      <c r="X32" s="10">
        <f t="shared" ref="X32:Z32" si="58">X14/$L14</f>
        <v>3.9713408393039919E-2</v>
      </c>
      <c r="Y32" s="10">
        <f t="shared" si="58"/>
        <v>3.9713408393039919E-2</v>
      </c>
      <c r="Z32" s="10">
        <f t="shared" si="58"/>
        <v>0</v>
      </c>
      <c r="AA32" s="11"/>
      <c r="AB32" s="10">
        <f t="shared" ref="AB32:AD32" si="59">AB14/$L14</f>
        <v>0.15731832139201637</v>
      </c>
      <c r="AC32" s="10">
        <f t="shared" si="59"/>
        <v>0.15731832139201637</v>
      </c>
      <c r="AD32" s="10">
        <f t="shared" si="59"/>
        <v>0</v>
      </c>
      <c r="AE32" s="11"/>
      <c r="AF32" s="10">
        <f t="shared" ref="AF32:AH32" si="60">AF14/$L14</f>
        <v>0</v>
      </c>
      <c r="AG32" s="10">
        <f t="shared" si="60"/>
        <v>0</v>
      </c>
      <c r="AH32" s="10">
        <f t="shared" si="60"/>
        <v>0</v>
      </c>
      <c r="AI32" s="6"/>
    </row>
    <row r="33" spans="1:35">
      <c r="A33" t="s">
        <v>8</v>
      </c>
      <c r="B33">
        <v>48</v>
      </c>
      <c r="C33">
        <v>548200</v>
      </c>
      <c r="D33">
        <v>147800</v>
      </c>
      <c r="E33">
        <v>10800</v>
      </c>
      <c r="F33">
        <v>138800</v>
      </c>
      <c r="H33">
        <v>250800</v>
      </c>
      <c r="K33" t="s">
        <v>23</v>
      </c>
      <c r="L33" s="10">
        <f t="shared" si="6"/>
        <v>1</v>
      </c>
      <c r="M33" s="10">
        <f t="shared" si="6"/>
        <v>0.73627167630057799</v>
      </c>
      <c r="N33" s="10">
        <f t="shared" si="6"/>
        <v>0.26372832369942195</v>
      </c>
      <c r="O33" s="11"/>
      <c r="P33" s="10">
        <f t="shared" ref="P33:Q33" si="61">P15/$L15</f>
        <v>0.60910404624277459</v>
      </c>
      <c r="Q33" s="10">
        <f t="shared" si="61"/>
        <v>0.53973988439306353</v>
      </c>
      <c r="R33" s="10">
        <f t="shared" ref="R33" si="62">R15/$L15</f>
        <v>6.9364161849710976E-2</v>
      </c>
      <c r="S33" s="11"/>
      <c r="T33" s="10">
        <f t="shared" ref="T33:U33" si="63">T15/$L15</f>
        <v>0.27384393063583817</v>
      </c>
      <c r="U33" s="10">
        <f t="shared" si="63"/>
        <v>0.12427745664739884</v>
      </c>
      <c r="V33" s="10">
        <f t="shared" si="9"/>
        <v>0.14956647398843931</v>
      </c>
      <c r="W33" s="11"/>
      <c r="X33" s="10">
        <f t="shared" ref="X33:Z33" si="64">X15/$L15</f>
        <v>0</v>
      </c>
      <c r="Y33" s="10">
        <f t="shared" si="64"/>
        <v>0</v>
      </c>
      <c r="Z33" s="10">
        <f t="shared" si="64"/>
        <v>0</v>
      </c>
      <c r="AA33" s="11"/>
      <c r="AB33" s="10">
        <f t="shared" ref="AB33:AD33" si="65">AB15/$L15</f>
        <v>8.9956647398843931E-2</v>
      </c>
      <c r="AC33" s="10">
        <f t="shared" si="65"/>
        <v>4.5158959537572256E-2</v>
      </c>
      <c r="AD33" s="10">
        <f t="shared" si="65"/>
        <v>4.4797687861271675E-2</v>
      </c>
      <c r="AE33" s="11"/>
      <c r="AF33" s="10">
        <f t="shared" ref="AF33:AH33" si="66">AF15/$L15</f>
        <v>2.7095375722543353E-2</v>
      </c>
      <c r="AG33" s="10">
        <f t="shared" si="66"/>
        <v>2.7095375722543353E-2</v>
      </c>
      <c r="AH33" s="10">
        <f t="shared" si="66"/>
        <v>0</v>
      </c>
      <c r="AI33" s="6"/>
    </row>
    <row r="34" spans="1:35">
      <c r="A34" t="s">
        <v>8</v>
      </c>
      <c r="B34">
        <v>49</v>
      </c>
      <c r="C34">
        <v>703700</v>
      </c>
      <c r="D34">
        <v>110300</v>
      </c>
      <c r="E34">
        <v>76000</v>
      </c>
      <c r="F34">
        <v>158700</v>
      </c>
      <c r="H34">
        <v>358700</v>
      </c>
      <c r="K34" t="s">
        <v>24</v>
      </c>
      <c r="L34" s="10">
        <f t="shared" si="6"/>
        <v>1</v>
      </c>
      <c r="M34" s="10">
        <f t="shared" si="6"/>
        <v>0.71080139372822304</v>
      </c>
      <c r="N34" s="10">
        <f t="shared" si="6"/>
        <v>0.28919860627177701</v>
      </c>
      <c r="O34" s="11"/>
      <c r="P34" s="10">
        <f t="shared" ref="P34:Q34" si="67">P16/$L16</f>
        <v>0.69425087108013939</v>
      </c>
      <c r="Q34" s="10">
        <f t="shared" si="67"/>
        <v>0.48519163763066203</v>
      </c>
      <c r="R34" s="10">
        <f t="shared" ref="R34" si="68">R16/$L16</f>
        <v>0.20905923344947736</v>
      </c>
      <c r="S34" s="11"/>
      <c r="T34" s="10">
        <f t="shared" ref="T34:U34" si="69">T16/$L16</f>
        <v>0.30574912891986061</v>
      </c>
      <c r="U34" s="10">
        <f t="shared" si="69"/>
        <v>0.22560975609756098</v>
      </c>
      <c r="V34" s="10">
        <f t="shared" si="9"/>
        <v>8.0139372822299645E-2</v>
      </c>
      <c r="W34" s="11"/>
      <c r="X34" s="10">
        <f t="shared" ref="X34:Z34" si="70">X16/$L16</f>
        <v>0</v>
      </c>
      <c r="Y34" s="10">
        <f t="shared" si="70"/>
        <v>0</v>
      </c>
      <c r="Z34" s="10">
        <f t="shared" si="70"/>
        <v>0</v>
      </c>
      <c r="AA34" s="11"/>
      <c r="AB34" s="10">
        <f t="shared" ref="AB34:AD34" si="71">AB16/$L16</f>
        <v>0</v>
      </c>
      <c r="AC34" s="10">
        <f t="shared" si="71"/>
        <v>0</v>
      </c>
      <c r="AD34" s="10">
        <f t="shared" si="71"/>
        <v>0</v>
      </c>
      <c r="AE34" s="11"/>
      <c r="AF34" s="10">
        <f t="shared" ref="AF34:AH34" si="72">AF16/$L16</f>
        <v>0</v>
      </c>
      <c r="AG34" s="10">
        <f t="shared" si="72"/>
        <v>0</v>
      </c>
      <c r="AH34" s="10">
        <f t="shared" si="72"/>
        <v>0</v>
      </c>
      <c r="AI34" s="6"/>
    </row>
    <row r="35" spans="1:35">
      <c r="A35" t="s">
        <v>8</v>
      </c>
      <c r="B35">
        <v>50</v>
      </c>
      <c r="C35">
        <v>785600</v>
      </c>
      <c r="D35">
        <v>119200</v>
      </c>
      <c r="E35">
        <v>109600</v>
      </c>
      <c r="F35">
        <v>243900</v>
      </c>
      <c r="G35">
        <v>6000</v>
      </c>
      <c r="H35">
        <v>306900</v>
      </c>
      <c r="K35" t="s">
        <v>25</v>
      </c>
      <c r="L35" s="10">
        <f t="shared" si="6"/>
        <v>1</v>
      </c>
      <c r="M35" s="10">
        <f t="shared" si="6"/>
        <v>1</v>
      </c>
      <c r="N35" s="10">
        <f t="shared" si="6"/>
        <v>0</v>
      </c>
      <c r="O35" s="11"/>
      <c r="P35" s="10">
        <f t="shared" ref="P35:Q35" si="73">P17/$L17</f>
        <v>0.66666666666666663</v>
      </c>
      <c r="Q35" s="10">
        <f t="shared" si="73"/>
        <v>0.66666666666666663</v>
      </c>
      <c r="R35" s="10">
        <f t="shared" ref="R35" si="74">R17/$L17</f>
        <v>0</v>
      </c>
      <c r="S35" s="11"/>
      <c r="T35" s="10">
        <f t="shared" ref="T35:U35" si="75">T17/$L17</f>
        <v>0</v>
      </c>
      <c r="U35" s="10">
        <f t="shared" si="75"/>
        <v>0</v>
      </c>
      <c r="V35" s="10">
        <f t="shared" si="9"/>
        <v>0</v>
      </c>
      <c r="W35" s="11"/>
      <c r="X35" s="10">
        <f t="shared" ref="X35:Z35" si="76">X17/$L17</f>
        <v>0.14692982456140352</v>
      </c>
      <c r="Y35" s="10">
        <f t="shared" si="76"/>
        <v>0.14692982456140352</v>
      </c>
      <c r="Z35" s="10">
        <f t="shared" si="76"/>
        <v>0</v>
      </c>
      <c r="AA35" s="11"/>
      <c r="AB35" s="10">
        <f t="shared" ref="AB35:AD35" si="77">AB17/$L17</f>
        <v>0.18640350877192982</v>
      </c>
      <c r="AC35" s="10">
        <f t="shared" si="77"/>
        <v>0.18640350877192982</v>
      </c>
      <c r="AD35" s="10">
        <f t="shared" si="77"/>
        <v>0</v>
      </c>
      <c r="AE35" s="11"/>
      <c r="AF35" s="10">
        <f t="shared" ref="AF35:AH35" si="78">AF17/$L17</f>
        <v>0</v>
      </c>
      <c r="AG35" s="10">
        <f t="shared" si="78"/>
        <v>0</v>
      </c>
      <c r="AH35" s="10">
        <f t="shared" si="78"/>
        <v>0</v>
      </c>
      <c r="AI35" s="6"/>
    </row>
    <row r="36" spans="1:35">
      <c r="A36" t="s">
        <v>8</v>
      </c>
      <c r="B36">
        <v>51</v>
      </c>
      <c r="C36">
        <v>429700</v>
      </c>
      <c r="E36">
        <v>110800</v>
      </c>
      <c r="F36">
        <v>116500</v>
      </c>
      <c r="H36">
        <v>202400</v>
      </c>
      <c r="K36" s="5" t="s">
        <v>28</v>
      </c>
      <c r="L36" s="10">
        <f t="shared" si="6"/>
        <v>1</v>
      </c>
      <c r="M36" s="10">
        <f t="shared" si="6"/>
        <v>1</v>
      </c>
      <c r="N36" s="10">
        <f t="shared" si="6"/>
        <v>0</v>
      </c>
      <c r="O36" s="11"/>
      <c r="P36" s="10">
        <f t="shared" ref="P36:Q36" si="79">P18/$L18</f>
        <v>0.77165354330708658</v>
      </c>
      <c r="Q36" s="10">
        <f t="shared" si="79"/>
        <v>0.77165354330708658</v>
      </c>
      <c r="R36" s="10">
        <f t="shared" ref="R36" si="80">R18/$L18</f>
        <v>0</v>
      </c>
      <c r="S36" s="11"/>
      <c r="T36" s="10">
        <f t="shared" ref="T36:U36" si="81">T18/$L18</f>
        <v>0.2283464566929134</v>
      </c>
      <c r="U36" s="10">
        <f t="shared" si="81"/>
        <v>0.2283464566929134</v>
      </c>
      <c r="V36" s="10">
        <f t="shared" si="9"/>
        <v>0</v>
      </c>
      <c r="W36" s="11"/>
      <c r="X36" s="10">
        <f t="shared" ref="X36:Z36" si="82">X18/$L18</f>
        <v>0</v>
      </c>
      <c r="Y36" s="10">
        <f t="shared" si="82"/>
        <v>0</v>
      </c>
      <c r="Z36" s="10">
        <f t="shared" si="82"/>
        <v>0</v>
      </c>
      <c r="AA36" s="11"/>
      <c r="AB36" s="10">
        <f t="shared" ref="AB36:AD36" si="83">AB18/$L18</f>
        <v>0</v>
      </c>
      <c r="AC36" s="10">
        <f t="shared" si="83"/>
        <v>0</v>
      </c>
      <c r="AD36" s="10">
        <f t="shared" si="83"/>
        <v>0</v>
      </c>
      <c r="AE36" s="11"/>
      <c r="AF36" s="10">
        <f t="shared" ref="AF36:AH36" si="84">AF18/$L18</f>
        <v>0</v>
      </c>
      <c r="AG36" s="10">
        <f t="shared" si="84"/>
        <v>0</v>
      </c>
      <c r="AH36" s="10">
        <f t="shared" si="84"/>
        <v>0</v>
      </c>
      <c r="AI36" s="6"/>
    </row>
    <row r="37" spans="1:35">
      <c r="A37" t="s">
        <v>8</v>
      </c>
      <c r="B37">
        <v>52</v>
      </c>
      <c r="C37">
        <v>402900</v>
      </c>
      <c r="D37">
        <v>71400</v>
      </c>
      <c r="E37">
        <v>107700</v>
      </c>
      <c r="F37">
        <v>59800</v>
      </c>
      <c r="H37">
        <v>164000</v>
      </c>
      <c r="K37" s="12" t="s">
        <v>12</v>
      </c>
      <c r="L37" s="15">
        <f t="shared" si="6"/>
        <v>1</v>
      </c>
      <c r="M37" s="15">
        <f t="shared" si="6"/>
        <v>0.92946918696086289</v>
      </c>
      <c r="N37" s="15">
        <f t="shared" si="6"/>
        <v>7.0530813039137122E-2</v>
      </c>
      <c r="O37" s="16"/>
      <c r="P37" s="15">
        <f t="shared" ref="P37:Q37" si="85">P19/$L19</f>
        <v>0.41317026555650305</v>
      </c>
      <c r="Q37" s="15">
        <f t="shared" si="85"/>
        <v>0.37459879413264541</v>
      </c>
      <c r="R37" s="15">
        <f t="shared" ref="R37" si="86">R19/$L19</f>
        <v>3.857147142385766E-2</v>
      </c>
      <c r="S37" s="16"/>
      <c r="T37" s="15">
        <f t="shared" ref="T37:U37" si="87">T19/$L19</f>
        <v>0.13206261596938623</v>
      </c>
      <c r="U37" s="15">
        <f t="shared" si="87"/>
        <v>0.1162286434206523</v>
      </c>
      <c r="V37" s="15">
        <f t="shared" si="9"/>
        <v>1.5833972548733925E-2</v>
      </c>
      <c r="W37" s="16"/>
      <c r="X37" s="15">
        <f t="shared" ref="X37:Z37" si="88">X19/$L19</f>
        <v>8.0931097579266281E-2</v>
      </c>
      <c r="Y37" s="15">
        <f t="shared" si="88"/>
        <v>7.5865940460835016E-2</v>
      </c>
      <c r="Z37" s="15">
        <f t="shared" si="88"/>
        <v>5.0651571184312585E-3</v>
      </c>
      <c r="AA37" s="16"/>
      <c r="AB37" s="15">
        <f t="shared" ref="AB37:AD37" si="89">AB19/$L19</f>
        <v>0.36406566706233745</v>
      </c>
      <c r="AC37" s="15">
        <f t="shared" si="89"/>
        <v>0.35300545511422315</v>
      </c>
      <c r="AD37" s="15">
        <f t="shared" si="89"/>
        <v>1.1060211948114278E-2</v>
      </c>
      <c r="AE37" s="16"/>
      <c r="AF37" s="15">
        <f t="shared" ref="AF37:AH37" si="90">AF19/$L19</f>
        <v>9.7703538325069963E-3</v>
      </c>
      <c r="AG37" s="15">
        <f t="shared" si="90"/>
        <v>9.7703538325069963E-3</v>
      </c>
      <c r="AH37" s="10">
        <f t="shared" si="90"/>
        <v>0</v>
      </c>
      <c r="AI37" s="6"/>
    </row>
    <row r="38" spans="1:35">
      <c r="A38" t="s">
        <v>8</v>
      </c>
      <c r="B38">
        <v>53</v>
      </c>
      <c r="C38">
        <v>578800</v>
      </c>
      <c r="D38">
        <v>59100</v>
      </c>
      <c r="E38">
        <v>82000</v>
      </c>
      <c r="F38">
        <v>127100</v>
      </c>
      <c r="G38">
        <v>58500</v>
      </c>
      <c r="H38">
        <v>252100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>
      <c r="A39" t="s">
        <v>8</v>
      </c>
      <c r="B39">
        <v>54</v>
      </c>
      <c r="C39">
        <v>452100</v>
      </c>
      <c r="D39">
        <v>30200</v>
      </c>
      <c r="E39">
        <v>38700</v>
      </c>
      <c r="F39">
        <v>116800</v>
      </c>
      <c r="H39">
        <v>266400</v>
      </c>
      <c r="I39" s="9"/>
      <c r="J39" s="9"/>
    </row>
    <row r="40" spans="1:35">
      <c r="A40" t="s">
        <v>8</v>
      </c>
      <c r="B40">
        <v>55</v>
      </c>
      <c r="C40">
        <v>394600</v>
      </c>
      <c r="D40">
        <v>97100</v>
      </c>
      <c r="E40">
        <v>35700</v>
      </c>
      <c r="F40">
        <v>87100</v>
      </c>
      <c r="H40">
        <v>174700</v>
      </c>
      <c r="I40" s="9"/>
      <c r="J40" s="9"/>
    </row>
    <row r="41" spans="1:35">
      <c r="A41" t="s">
        <v>8</v>
      </c>
      <c r="B41">
        <v>56</v>
      </c>
      <c r="C41">
        <v>233400</v>
      </c>
      <c r="D41">
        <v>28900</v>
      </c>
      <c r="E41">
        <v>15400</v>
      </c>
      <c r="F41">
        <v>28500</v>
      </c>
      <c r="H41">
        <v>160600</v>
      </c>
      <c r="I41" s="9"/>
      <c r="J41" s="9"/>
    </row>
    <row r="42" spans="1:35">
      <c r="A42" t="s">
        <v>8</v>
      </c>
      <c r="B42">
        <v>57</v>
      </c>
      <c r="C42">
        <v>246700</v>
      </c>
      <c r="D42">
        <v>7900</v>
      </c>
      <c r="E42">
        <v>14000</v>
      </c>
      <c r="F42">
        <v>35600</v>
      </c>
      <c r="H42">
        <v>189200</v>
      </c>
      <c r="I42" s="9"/>
      <c r="J42" s="9"/>
    </row>
    <row r="43" spans="1:35">
      <c r="A43" t="s">
        <v>8</v>
      </c>
      <c r="B43">
        <v>58</v>
      </c>
      <c r="C43">
        <v>196900</v>
      </c>
      <c r="D43">
        <v>11600</v>
      </c>
      <c r="E43">
        <v>35700</v>
      </c>
      <c r="F43">
        <v>76800</v>
      </c>
      <c r="H43">
        <v>72800</v>
      </c>
      <c r="I43" s="9"/>
      <c r="J43" s="9"/>
    </row>
    <row r="44" spans="1:35">
      <c r="A44" t="s">
        <v>8</v>
      </c>
      <c r="B44">
        <v>59</v>
      </c>
      <c r="C44">
        <v>156300</v>
      </c>
      <c r="D44">
        <v>46800</v>
      </c>
      <c r="E44">
        <v>23200</v>
      </c>
      <c r="F44">
        <v>18400</v>
      </c>
      <c r="H44">
        <v>67900</v>
      </c>
      <c r="I44" s="9"/>
      <c r="J44" s="9"/>
    </row>
    <row r="45" spans="1:35">
      <c r="A45" t="s">
        <v>8</v>
      </c>
      <c r="B45">
        <v>60</v>
      </c>
      <c r="C45">
        <v>315800</v>
      </c>
      <c r="D45">
        <v>13400</v>
      </c>
      <c r="E45">
        <v>98000</v>
      </c>
      <c r="F45">
        <v>27200</v>
      </c>
      <c r="H45">
        <v>177200</v>
      </c>
      <c r="I45" s="9"/>
      <c r="J45" s="9"/>
    </row>
    <row r="46" spans="1:35">
      <c r="A46" t="s">
        <v>8</v>
      </c>
      <c r="B46">
        <v>61</v>
      </c>
      <c r="C46">
        <v>175000</v>
      </c>
      <c r="D46">
        <v>17600</v>
      </c>
      <c r="E46">
        <v>53100</v>
      </c>
      <c r="F46">
        <v>41700</v>
      </c>
      <c r="H46">
        <v>62600</v>
      </c>
      <c r="I46" s="9"/>
      <c r="J46" s="9"/>
    </row>
    <row r="47" spans="1:35">
      <c r="A47" t="s">
        <v>8</v>
      </c>
      <c r="B47">
        <v>62</v>
      </c>
      <c r="C47">
        <v>197200</v>
      </c>
      <c r="D47">
        <v>7800</v>
      </c>
      <c r="E47">
        <v>14700</v>
      </c>
      <c r="F47">
        <v>23800</v>
      </c>
      <c r="H47">
        <v>150900</v>
      </c>
      <c r="I47" s="9"/>
      <c r="J47" s="9"/>
    </row>
    <row r="48" spans="1:35">
      <c r="A48" t="s">
        <v>8</v>
      </c>
      <c r="B48">
        <v>63</v>
      </c>
      <c r="C48">
        <v>142900</v>
      </c>
      <c r="E48">
        <v>32800</v>
      </c>
      <c r="F48">
        <v>26400</v>
      </c>
      <c r="H48">
        <v>83700</v>
      </c>
      <c r="I48" s="9"/>
      <c r="J48" s="9"/>
    </row>
    <row r="49" spans="1:10">
      <c r="A49" t="s">
        <v>8</v>
      </c>
      <c r="B49">
        <v>64</v>
      </c>
      <c r="C49">
        <v>115700</v>
      </c>
      <c r="E49">
        <v>24800</v>
      </c>
      <c r="F49">
        <v>34600</v>
      </c>
      <c r="H49">
        <v>56300</v>
      </c>
      <c r="I49" s="9"/>
      <c r="J49" s="9"/>
    </row>
    <row r="50" spans="1:10">
      <c r="A50" t="s">
        <v>8</v>
      </c>
      <c r="B50">
        <v>65</v>
      </c>
      <c r="C50">
        <v>69400</v>
      </c>
      <c r="E50">
        <v>5700</v>
      </c>
      <c r="H50">
        <v>63700</v>
      </c>
      <c r="I50" s="9"/>
      <c r="J50" s="9"/>
    </row>
    <row r="51" spans="1:10">
      <c r="A51" t="s">
        <v>8</v>
      </c>
      <c r="B51">
        <v>66</v>
      </c>
      <c r="C51">
        <v>46100</v>
      </c>
      <c r="E51">
        <v>16900</v>
      </c>
      <c r="H51">
        <v>29200</v>
      </c>
      <c r="I51" s="9"/>
      <c r="J51" s="9"/>
    </row>
    <row r="52" spans="1:10">
      <c r="A52" t="s">
        <v>8</v>
      </c>
      <c r="B52">
        <v>67</v>
      </c>
      <c r="C52">
        <v>11800</v>
      </c>
      <c r="E52">
        <v>6100</v>
      </c>
      <c r="H52">
        <v>5700</v>
      </c>
      <c r="I52" s="9"/>
      <c r="J52" s="9"/>
    </row>
    <row r="53" spans="1:10">
      <c r="A53" t="s">
        <v>8</v>
      </c>
      <c r="B53">
        <v>68</v>
      </c>
      <c r="C53">
        <v>51600</v>
      </c>
      <c r="E53">
        <v>5700</v>
      </c>
      <c r="F53">
        <v>12500</v>
      </c>
      <c r="G53">
        <v>7500</v>
      </c>
      <c r="H53">
        <v>25900</v>
      </c>
      <c r="I53" s="9"/>
      <c r="J53" s="9"/>
    </row>
    <row r="54" spans="1:10">
      <c r="A54" t="s">
        <v>8</v>
      </c>
      <c r="B54">
        <v>69</v>
      </c>
      <c r="C54">
        <v>24900</v>
      </c>
      <c r="H54">
        <v>24900</v>
      </c>
      <c r="I54" s="9"/>
      <c r="J54" s="9"/>
    </row>
    <row r="55" spans="1:10">
      <c r="A55" t="s">
        <v>8</v>
      </c>
      <c r="B55">
        <v>70</v>
      </c>
      <c r="C55">
        <v>18600</v>
      </c>
      <c r="E55">
        <v>4500</v>
      </c>
      <c r="H55">
        <v>14100</v>
      </c>
      <c r="I55" s="9"/>
      <c r="J55" s="9"/>
    </row>
    <row r="56" spans="1:10">
      <c r="A56" t="s">
        <v>8</v>
      </c>
      <c r="B56">
        <v>71</v>
      </c>
      <c r="C56">
        <v>24500</v>
      </c>
      <c r="H56">
        <v>24500</v>
      </c>
      <c r="I56" s="9"/>
      <c r="J56" s="9"/>
    </row>
    <row r="57" spans="1:10">
      <c r="A57" t="s">
        <v>8</v>
      </c>
      <c r="B57">
        <v>72</v>
      </c>
      <c r="C57">
        <v>10700</v>
      </c>
      <c r="H57">
        <v>10700</v>
      </c>
      <c r="I57" s="9"/>
      <c r="J57" s="9"/>
    </row>
    <row r="58" spans="1:10">
      <c r="A58" t="s">
        <v>8</v>
      </c>
      <c r="B58">
        <v>73</v>
      </c>
      <c r="C58">
        <v>9200</v>
      </c>
      <c r="E58">
        <v>9200</v>
      </c>
      <c r="I58" s="9"/>
      <c r="J58" s="9"/>
    </row>
    <row r="59" spans="1:10">
      <c r="A59" t="s">
        <v>8</v>
      </c>
      <c r="B59">
        <v>74</v>
      </c>
      <c r="C59">
        <v>18600</v>
      </c>
      <c r="E59">
        <v>12200</v>
      </c>
      <c r="H59">
        <v>6400</v>
      </c>
      <c r="I59" s="9"/>
      <c r="J59" s="9"/>
    </row>
    <row r="60" spans="1:10">
      <c r="A60" t="s">
        <v>8</v>
      </c>
      <c r="B60">
        <v>75</v>
      </c>
      <c r="C60">
        <v>18900</v>
      </c>
      <c r="D60">
        <v>6700</v>
      </c>
      <c r="H60">
        <v>12200</v>
      </c>
      <c r="I60" s="9"/>
      <c r="J60" s="9"/>
    </row>
    <row r="61" spans="1:10">
      <c r="A61" t="s">
        <v>8</v>
      </c>
      <c r="B61">
        <v>77</v>
      </c>
      <c r="C61">
        <v>8500</v>
      </c>
      <c r="F61">
        <v>8500</v>
      </c>
      <c r="I61" s="9"/>
      <c r="J61" s="9"/>
    </row>
    <row r="62" spans="1:10">
      <c r="A62" t="s">
        <v>8</v>
      </c>
      <c r="B62">
        <v>79</v>
      </c>
      <c r="C62">
        <v>18200</v>
      </c>
      <c r="H62">
        <v>18200</v>
      </c>
      <c r="I62" s="9"/>
      <c r="J62" s="9"/>
    </row>
    <row r="63" spans="1:10">
      <c r="A63" t="s">
        <v>8</v>
      </c>
      <c r="B63">
        <v>82</v>
      </c>
      <c r="C63">
        <v>5800</v>
      </c>
      <c r="E63">
        <v>5800</v>
      </c>
      <c r="I63" s="9"/>
      <c r="J63" s="9"/>
    </row>
    <row r="64" spans="1:10">
      <c r="A64" t="s">
        <v>8</v>
      </c>
      <c r="B64">
        <v>83</v>
      </c>
      <c r="C64">
        <v>19600</v>
      </c>
      <c r="H64">
        <v>19600</v>
      </c>
      <c r="I64" s="9"/>
      <c r="J64" s="9"/>
    </row>
    <row r="65" spans="1:10">
      <c r="A65" t="s">
        <v>9</v>
      </c>
      <c r="B65">
        <v>22</v>
      </c>
      <c r="C65">
        <v>42000</v>
      </c>
      <c r="F65">
        <v>8400</v>
      </c>
      <c r="H65">
        <v>33600</v>
      </c>
      <c r="I65" s="9"/>
      <c r="J65" s="9"/>
    </row>
    <row r="66" spans="1:10">
      <c r="A66" t="s">
        <v>9</v>
      </c>
      <c r="B66">
        <v>23</v>
      </c>
      <c r="C66">
        <v>37800</v>
      </c>
      <c r="H66">
        <v>37800</v>
      </c>
      <c r="I66" s="9"/>
      <c r="J66" s="9"/>
    </row>
    <row r="67" spans="1:10">
      <c r="A67" t="s">
        <v>9</v>
      </c>
      <c r="B67">
        <v>24</v>
      </c>
      <c r="C67">
        <v>7800</v>
      </c>
      <c r="H67">
        <v>7800</v>
      </c>
      <c r="I67" s="9"/>
      <c r="J67" s="9"/>
    </row>
    <row r="68" spans="1:10">
      <c r="A68" t="s">
        <v>9</v>
      </c>
      <c r="B68">
        <v>25</v>
      </c>
      <c r="C68">
        <v>66800</v>
      </c>
      <c r="E68">
        <v>12700</v>
      </c>
      <c r="H68">
        <v>54100</v>
      </c>
      <c r="I68" s="9"/>
      <c r="J68" s="9"/>
    </row>
    <row r="69" spans="1:10">
      <c r="A69" t="s">
        <v>9</v>
      </c>
      <c r="B69">
        <v>26</v>
      </c>
      <c r="C69">
        <v>41000</v>
      </c>
      <c r="D69">
        <v>4800</v>
      </c>
      <c r="E69">
        <v>9500</v>
      </c>
      <c r="F69">
        <v>10200</v>
      </c>
      <c r="H69">
        <v>16500</v>
      </c>
      <c r="I69" s="9"/>
      <c r="J69" s="9"/>
    </row>
    <row r="70" spans="1:10">
      <c r="A70" t="s">
        <v>9</v>
      </c>
      <c r="B70">
        <v>27</v>
      </c>
      <c r="C70">
        <v>34600</v>
      </c>
      <c r="H70">
        <v>34600</v>
      </c>
      <c r="I70" s="9"/>
      <c r="J70" s="9"/>
    </row>
    <row r="71" spans="1:10">
      <c r="A71" t="s">
        <v>9</v>
      </c>
      <c r="B71">
        <v>28</v>
      </c>
      <c r="C71">
        <v>47800</v>
      </c>
      <c r="D71">
        <v>5200</v>
      </c>
      <c r="E71">
        <v>26500</v>
      </c>
      <c r="H71">
        <v>16100</v>
      </c>
      <c r="I71" s="9"/>
      <c r="J71" s="9"/>
    </row>
    <row r="72" spans="1:10">
      <c r="A72" t="s">
        <v>9</v>
      </c>
      <c r="B72">
        <v>29</v>
      </c>
      <c r="C72">
        <v>26700</v>
      </c>
      <c r="D72">
        <v>16200</v>
      </c>
      <c r="H72">
        <v>10500</v>
      </c>
      <c r="I72" s="9"/>
      <c r="J72" s="9"/>
    </row>
    <row r="73" spans="1:10">
      <c r="A73" t="s">
        <v>9</v>
      </c>
      <c r="B73">
        <v>30</v>
      </c>
      <c r="C73">
        <v>23000</v>
      </c>
      <c r="D73">
        <v>7500</v>
      </c>
      <c r="E73">
        <v>15500</v>
      </c>
      <c r="I73" s="9"/>
      <c r="J73" s="9"/>
    </row>
    <row r="74" spans="1:10">
      <c r="A74" t="s">
        <v>9</v>
      </c>
      <c r="B74">
        <v>31</v>
      </c>
      <c r="C74">
        <v>32800</v>
      </c>
      <c r="D74">
        <v>6600</v>
      </c>
      <c r="H74">
        <v>26200</v>
      </c>
      <c r="I74" s="9"/>
      <c r="J74" s="9"/>
    </row>
    <row r="75" spans="1:10">
      <c r="A75" t="s">
        <v>9</v>
      </c>
      <c r="B75">
        <v>32</v>
      </c>
      <c r="C75">
        <v>13400</v>
      </c>
      <c r="F75">
        <v>13400</v>
      </c>
      <c r="I75" s="9"/>
      <c r="J75" s="9"/>
    </row>
    <row r="76" spans="1:10">
      <c r="A76" t="s">
        <v>9</v>
      </c>
      <c r="B76">
        <v>33</v>
      </c>
      <c r="C76">
        <v>130500</v>
      </c>
      <c r="E76">
        <v>11000</v>
      </c>
      <c r="F76">
        <v>28600</v>
      </c>
      <c r="H76">
        <v>90900</v>
      </c>
      <c r="I76" s="9"/>
      <c r="J76" s="9"/>
    </row>
    <row r="77" spans="1:10">
      <c r="A77" t="s">
        <v>9</v>
      </c>
      <c r="B77">
        <v>34</v>
      </c>
      <c r="C77">
        <v>66500</v>
      </c>
      <c r="E77">
        <v>14700</v>
      </c>
      <c r="F77">
        <v>18900</v>
      </c>
      <c r="H77">
        <v>32900</v>
      </c>
      <c r="I77" s="9"/>
      <c r="J77" s="9"/>
    </row>
    <row r="78" spans="1:10">
      <c r="A78" t="s">
        <v>9</v>
      </c>
      <c r="B78">
        <v>35</v>
      </c>
      <c r="C78">
        <v>29800</v>
      </c>
      <c r="D78">
        <v>16200</v>
      </c>
      <c r="E78">
        <v>13600</v>
      </c>
      <c r="I78" s="9"/>
      <c r="J78" s="9"/>
    </row>
    <row r="79" spans="1:10">
      <c r="A79" t="s">
        <v>9</v>
      </c>
      <c r="B79">
        <v>36</v>
      </c>
      <c r="C79">
        <v>50100</v>
      </c>
      <c r="D79">
        <v>8400</v>
      </c>
      <c r="H79">
        <v>41700</v>
      </c>
      <c r="I79" s="9"/>
      <c r="J79" s="9"/>
    </row>
    <row r="80" spans="1:10">
      <c r="A80" t="s">
        <v>9</v>
      </c>
      <c r="B80">
        <v>37</v>
      </c>
      <c r="C80">
        <v>52000</v>
      </c>
      <c r="E80">
        <v>10000</v>
      </c>
      <c r="F80">
        <v>35300</v>
      </c>
      <c r="H80">
        <v>6700</v>
      </c>
      <c r="I80" s="9"/>
      <c r="J80" s="9"/>
    </row>
    <row r="81" spans="1:10">
      <c r="A81" t="s">
        <v>9</v>
      </c>
      <c r="B81">
        <v>38</v>
      </c>
      <c r="C81">
        <v>78400</v>
      </c>
      <c r="D81">
        <v>9100</v>
      </c>
      <c r="E81">
        <v>20100</v>
      </c>
      <c r="F81">
        <v>7500</v>
      </c>
      <c r="H81">
        <v>41700</v>
      </c>
      <c r="I81" s="9"/>
      <c r="J81" s="9"/>
    </row>
    <row r="82" spans="1:10">
      <c r="A82" t="s">
        <v>9</v>
      </c>
      <c r="B82">
        <v>39</v>
      </c>
      <c r="C82">
        <v>26100</v>
      </c>
      <c r="D82">
        <v>3200</v>
      </c>
      <c r="F82">
        <v>7900</v>
      </c>
      <c r="H82">
        <v>15000</v>
      </c>
      <c r="I82" s="9"/>
      <c r="J82" s="9"/>
    </row>
    <row r="83" spans="1:10">
      <c r="A83" t="s">
        <v>9</v>
      </c>
      <c r="B83">
        <v>40</v>
      </c>
      <c r="C83">
        <v>56900</v>
      </c>
      <c r="E83">
        <v>42100</v>
      </c>
      <c r="H83">
        <v>14800</v>
      </c>
      <c r="I83" s="9"/>
      <c r="J83" s="9"/>
    </row>
    <row r="84" spans="1:10">
      <c r="A84" t="s">
        <v>9</v>
      </c>
      <c r="B84">
        <v>41</v>
      </c>
      <c r="C84">
        <v>24400</v>
      </c>
      <c r="F84">
        <v>6700</v>
      </c>
      <c r="H84">
        <v>17700</v>
      </c>
      <c r="I84" s="9"/>
      <c r="J84" s="9"/>
    </row>
    <row r="85" spans="1:10">
      <c r="A85" t="s">
        <v>9</v>
      </c>
      <c r="B85">
        <v>42</v>
      </c>
      <c r="C85">
        <v>43000</v>
      </c>
      <c r="E85">
        <v>34900</v>
      </c>
      <c r="F85">
        <v>8100</v>
      </c>
      <c r="I85" s="9"/>
      <c r="J85" s="9"/>
    </row>
    <row r="86" spans="1:10">
      <c r="A86" t="s">
        <v>9</v>
      </c>
      <c r="B86">
        <v>43</v>
      </c>
      <c r="C86">
        <v>31800</v>
      </c>
      <c r="E86">
        <v>15300</v>
      </c>
      <c r="H86">
        <v>16500</v>
      </c>
      <c r="I86" s="9"/>
      <c r="J86" s="9"/>
    </row>
    <row r="87" spans="1:10">
      <c r="A87" t="s">
        <v>9</v>
      </c>
      <c r="B87">
        <v>44</v>
      </c>
      <c r="C87">
        <v>35400</v>
      </c>
      <c r="D87">
        <v>17800</v>
      </c>
      <c r="H87">
        <v>17600</v>
      </c>
      <c r="I87" s="9"/>
      <c r="J87" s="9"/>
    </row>
    <row r="88" spans="1:10">
      <c r="A88" t="s">
        <v>9</v>
      </c>
      <c r="B88">
        <v>45</v>
      </c>
      <c r="C88">
        <v>7000</v>
      </c>
      <c r="H88">
        <v>7000</v>
      </c>
      <c r="I88" s="9"/>
      <c r="J88" s="9"/>
    </row>
    <row r="89" spans="1:10">
      <c r="A89" t="s">
        <v>9</v>
      </c>
      <c r="B89">
        <v>46</v>
      </c>
      <c r="C89">
        <v>83000</v>
      </c>
      <c r="D89">
        <v>8600</v>
      </c>
      <c r="E89">
        <v>14700</v>
      </c>
      <c r="F89">
        <v>35400</v>
      </c>
      <c r="H89">
        <v>24300</v>
      </c>
      <c r="I89" s="9"/>
      <c r="J89" s="9"/>
    </row>
    <row r="90" spans="1:10">
      <c r="A90" t="s">
        <v>9</v>
      </c>
      <c r="B90">
        <v>47</v>
      </c>
      <c r="C90">
        <v>21300</v>
      </c>
      <c r="D90">
        <v>8500</v>
      </c>
      <c r="H90">
        <v>12800</v>
      </c>
      <c r="I90" s="9"/>
      <c r="J90" s="9"/>
    </row>
    <row r="91" spans="1:10">
      <c r="A91" t="s">
        <v>9</v>
      </c>
      <c r="B91">
        <v>48</v>
      </c>
      <c r="C91">
        <v>9000</v>
      </c>
      <c r="F91">
        <v>9000</v>
      </c>
      <c r="I91" s="9"/>
      <c r="J91" s="9"/>
    </row>
    <row r="92" spans="1:10">
      <c r="A92" t="s">
        <v>9</v>
      </c>
      <c r="B92">
        <v>50</v>
      </c>
      <c r="C92">
        <v>44200</v>
      </c>
      <c r="H92">
        <v>44200</v>
      </c>
      <c r="I92" s="9"/>
      <c r="J92" s="9"/>
    </row>
    <row r="93" spans="1:10">
      <c r="A93" t="s">
        <v>9</v>
      </c>
      <c r="B93">
        <v>51</v>
      </c>
      <c r="C93">
        <v>41700</v>
      </c>
      <c r="F93">
        <v>18900</v>
      </c>
      <c r="H93">
        <v>22800</v>
      </c>
      <c r="I93" s="9"/>
      <c r="J93" s="9"/>
    </row>
    <row r="94" spans="1:10">
      <c r="A94" t="s">
        <v>9</v>
      </c>
      <c r="B94">
        <v>52</v>
      </c>
      <c r="C94">
        <v>12800</v>
      </c>
      <c r="F94">
        <v>6100</v>
      </c>
      <c r="H94">
        <v>6700</v>
      </c>
      <c r="I94" s="9"/>
      <c r="J94" s="9"/>
    </row>
    <row r="95" spans="1:10">
      <c r="A95" t="s">
        <v>9</v>
      </c>
      <c r="B95">
        <v>53</v>
      </c>
      <c r="C95">
        <v>75200</v>
      </c>
      <c r="F95">
        <v>15500</v>
      </c>
      <c r="H95">
        <v>59700</v>
      </c>
      <c r="I95" s="9"/>
      <c r="J95" s="9"/>
    </row>
    <row r="96" spans="1:10">
      <c r="A96" t="s">
        <v>9</v>
      </c>
      <c r="B96">
        <v>54</v>
      </c>
      <c r="C96">
        <v>16600</v>
      </c>
      <c r="E96">
        <v>8900</v>
      </c>
      <c r="H96">
        <v>7700</v>
      </c>
      <c r="I96" s="9"/>
      <c r="J96" s="9"/>
    </row>
    <row r="97" spans="1:10">
      <c r="A97" t="s">
        <v>9</v>
      </c>
      <c r="B97">
        <v>55</v>
      </c>
      <c r="C97">
        <v>56400</v>
      </c>
      <c r="F97">
        <v>15800</v>
      </c>
      <c r="H97">
        <v>40600</v>
      </c>
      <c r="I97" s="9"/>
      <c r="J97" s="9"/>
    </row>
    <row r="98" spans="1:10">
      <c r="A98" t="s">
        <v>9</v>
      </c>
      <c r="B98">
        <v>56</v>
      </c>
      <c r="C98">
        <v>7600</v>
      </c>
      <c r="H98">
        <v>7600</v>
      </c>
      <c r="I98" s="9"/>
      <c r="J98" s="9"/>
    </row>
    <row r="99" spans="1:10">
      <c r="A99" t="s">
        <v>9</v>
      </c>
      <c r="B99">
        <v>57</v>
      </c>
      <c r="C99">
        <v>37800</v>
      </c>
      <c r="E99">
        <v>28800</v>
      </c>
      <c r="H99">
        <v>9000</v>
      </c>
      <c r="I99" s="9"/>
      <c r="J99" s="9"/>
    </row>
    <row r="100" spans="1:10">
      <c r="A100" t="s">
        <v>9</v>
      </c>
      <c r="B100">
        <v>58</v>
      </c>
      <c r="C100">
        <v>56400</v>
      </c>
      <c r="D100">
        <v>6100</v>
      </c>
      <c r="E100">
        <v>25100</v>
      </c>
      <c r="H100">
        <v>25200</v>
      </c>
      <c r="I100" s="9"/>
      <c r="J100" s="9"/>
    </row>
    <row r="101" spans="1:10">
      <c r="A101" t="s">
        <v>9</v>
      </c>
      <c r="B101">
        <v>59</v>
      </c>
      <c r="C101">
        <v>41700</v>
      </c>
      <c r="E101">
        <v>9800</v>
      </c>
      <c r="H101">
        <v>31900</v>
      </c>
      <c r="I101" s="9"/>
      <c r="J101" s="9"/>
    </row>
    <row r="102" spans="1:10">
      <c r="A102" t="s">
        <v>9</v>
      </c>
      <c r="B102">
        <v>61</v>
      </c>
      <c r="C102">
        <v>6700</v>
      </c>
      <c r="H102">
        <v>6700</v>
      </c>
      <c r="I102" s="9"/>
      <c r="J102" s="9"/>
    </row>
    <row r="103" spans="1:10">
      <c r="A103" t="s">
        <v>9</v>
      </c>
      <c r="B103">
        <v>62</v>
      </c>
      <c r="C103">
        <v>23700</v>
      </c>
      <c r="E103">
        <v>5700</v>
      </c>
      <c r="H103">
        <v>18000</v>
      </c>
      <c r="I103" s="9"/>
      <c r="J103" s="9"/>
    </row>
    <row r="104" spans="1:10">
      <c r="A104" t="s">
        <v>9</v>
      </c>
      <c r="B104">
        <v>65</v>
      </c>
      <c r="C104">
        <v>15900</v>
      </c>
      <c r="E104">
        <v>7600</v>
      </c>
      <c r="H104">
        <v>8300</v>
      </c>
      <c r="I104" s="9"/>
      <c r="J104" s="9"/>
    </row>
    <row r="105" spans="1:10">
      <c r="A105" t="s">
        <v>9</v>
      </c>
      <c r="B105">
        <v>67</v>
      </c>
      <c r="C105">
        <v>46200</v>
      </c>
      <c r="E105">
        <v>33800</v>
      </c>
      <c r="F105">
        <v>12400</v>
      </c>
      <c r="I105" s="9"/>
      <c r="J105" s="9"/>
    </row>
    <row r="106" spans="1:10">
      <c r="A106" t="s">
        <v>9</v>
      </c>
      <c r="B106">
        <v>69</v>
      </c>
      <c r="C106">
        <v>10900</v>
      </c>
      <c r="H106">
        <v>10900</v>
      </c>
      <c r="I106" s="9"/>
      <c r="J106" s="9"/>
    </row>
    <row r="107" spans="1:10">
      <c r="A107" t="s">
        <v>9</v>
      </c>
      <c r="B107">
        <v>71</v>
      </c>
      <c r="C107">
        <v>9200</v>
      </c>
      <c r="E107">
        <v>9200</v>
      </c>
      <c r="I107" s="9"/>
      <c r="J107" s="9"/>
    </row>
    <row r="108" spans="1:10">
      <c r="A108" t="s">
        <v>9</v>
      </c>
      <c r="B108">
        <v>73</v>
      </c>
      <c r="C108">
        <v>24000</v>
      </c>
      <c r="H108">
        <v>24000</v>
      </c>
      <c r="I108" s="9"/>
      <c r="J108" s="9"/>
    </row>
    <row r="109" spans="1:10">
      <c r="I109" s="9"/>
      <c r="J109" s="9"/>
    </row>
    <row r="110" spans="1:10">
      <c r="I110" s="9"/>
      <c r="J110" s="9"/>
    </row>
    <row r="111" spans="1:10">
      <c r="I111" s="9"/>
      <c r="J111" s="9"/>
    </row>
    <row r="112" spans="1:10">
      <c r="I112" s="9"/>
      <c r="J112" s="9"/>
    </row>
    <row r="113" spans="9:10">
      <c r="I113" s="9"/>
      <c r="J113" s="9"/>
    </row>
    <row r="114" spans="9:10">
      <c r="I114" s="9"/>
      <c r="J114" s="9"/>
    </row>
    <row r="115" spans="9:10">
      <c r="I115" s="9"/>
      <c r="J115" s="9"/>
    </row>
    <row r="116" spans="9:10">
      <c r="I116" s="9"/>
      <c r="J116" s="9"/>
    </row>
    <row r="117" spans="9:10">
      <c r="I117" s="9"/>
      <c r="J117" s="9"/>
    </row>
    <row r="118" spans="9:10">
      <c r="I118" s="9"/>
      <c r="J118" s="9"/>
    </row>
    <row r="119" spans="9:10">
      <c r="I119" s="9"/>
      <c r="J119" s="9"/>
    </row>
    <row r="120" spans="9:10">
      <c r="I120" s="9"/>
      <c r="J120" s="9"/>
    </row>
    <row r="121" spans="9:10">
      <c r="I121" s="9"/>
      <c r="J121" s="9"/>
    </row>
    <row r="122" spans="9:10">
      <c r="I122" s="9"/>
      <c r="J122" s="9"/>
    </row>
    <row r="123" spans="9:10">
      <c r="I123" s="9"/>
      <c r="J123" s="9"/>
    </row>
    <row r="124" spans="9:10">
      <c r="I124" s="9"/>
      <c r="J124" s="9"/>
    </row>
    <row r="125" spans="9:10">
      <c r="I125" s="9"/>
      <c r="J125" s="9"/>
    </row>
    <row r="126" spans="9:10">
      <c r="I126" s="9"/>
      <c r="J126" s="9"/>
    </row>
    <row r="127" spans="9:10">
      <c r="I127" s="9"/>
      <c r="J127" s="9"/>
    </row>
    <row r="128" spans="9:10">
      <c r="I128" s="9"/>
      <c r="J128" s="9"/>
    </row>
    <row r="129" spans="9:10">
      <c r="I129" s="9"/>
      <c r="J129" s="9"/>
    </row>
    <row r="130" spans="9:10">
      <c r="I130" s="9"/>
      <c r="J130" s="9"/>
    </row>
    <row r="131" spans="9:10">
      <c r="I131" s="9"/>
      <c r="J131" s="9"/>
    </row>
    <row r="132" spans="9:10">
      <c r="I132" s="9"/>
      <c r="J132" s="9"/>
    </row>
    <row r="133" spans="9:10">
      <c r="I133" s="9"/>
      <c r="J133" s="9"/>
    </row>
    <row r="134" spans="9:10">
      <c r="I134" s="9"/>
      <c r="J134" s="9"/>
    </row>
    <row r="135" spans="9:10">
      <c r="I135" s="9"/>
      <c r="J135" s="9"/>
    </row>
    <row r="136" spans="9:10">
      <c r="I136" s="9"/>
      <c r="J136" s="9"/>
    </row>
    <row r="137" spans="9:10">
      <c r="I137" s="9"/>
      <c r="J137" s="9"/>
    </row>
    <row r="138" spans="9:10">
      <c r="I138" s="9"/>
      <c r="J138" s="9"/>
    </row>
    <row r="139" spans="9:10">
      <c r="I139" s="9"/>
      <c r="J139" s="9"/>
    </row>
    <row r="140" spans="9:10">
      <c r="I140" s="9"/>
      <c r="J140" s="9"/>
    </row>
    <row r="141" spans="9:10">
      <c r="I141" s="9"/>
      <c r="J141" s="9"/>
    </row>
    <row r="142" spans="9:10">
      <c r="I142" s="9"/>
      <c r="J142" s="9"/>
    </row>
    <row r="143" spans="9:10">
      <c r="I143" s="9"/>
      <c r="J143" s="9"/>
    </row>
    <row r="144" spans="9:10">
      <c r="I144" s="9"/>
      <c r="J144" s="9"/>
    </row>
    <row r="145" spans="9:10">
      <c r="I145" s="9"/>
      <c r="J145" s="9"/>
    </row>
    <row r="146" spans="9:10">
      <c r="I146" s="9"/>
      <c r="J146" s="9"/>
    </row>
    <row r="147" spans="9:10">
      <c r="I147" s="9"/>
      <c r="J147" s="9"/>
    </row>
    <row r="148" spans="9:10">
      <c r="I148" s="9"/>
      <c r="J148" s="9"/>
    </row>
    <row r="149" spans="9:10">
      <c r="I149" s="9"/>
      <c r="J149" s="9"/>
    </row>
    <row r="150" spans="9:10">
      <c r="I150" s="9"/>
      <c r="J150" s="9"/>
    </row>
    <row r="151" spans="9:10">
      <c r="I151" s="9"/>
      <c r="J151" s="9"/>
    </row>
    <row r="152" spans="9:10">
      <c r="I152" s="9"/>
      <c r="J152" s="9"/>
    </row>
    <row r="153" spans="9:10">
      <c r="I153" s="9"/>
      <c r="J153" s="9"/>
    </row>
    <row r="154" spans="9:10">
      <c r="I154" s="9"/>
      <c r="J154" s="9"/>
    </row>
    <row r="155" spans="9:10">
      <c r="I155" s="9"/>
      <c r="J155" s="9"/>
    </row>
    <row r="156" spans="9:10">
      <c r="I156" s="9"/>
      <c r="J156" s="9"/>
    </row>
    <row r="157" spans="9:10">
      <c r="I157" s="9"/>
      <c r="J157" s="9"/>
    </row>
    <row r="158" spans="9:10">
      <c r="I158" s="9"/>
      <c r="J158" s="9"/>
    </row>
    <row r="159" spans="9:10">
      <c r="I159" s="9"/>
      <c r="J159" s="9"/>
    </row>
    <row r="160" spans="9:10">
      <c r="I160" s="9"/>
      <c r="J160" s="9"/>
    </row>
    <row r="161" spans="9:10">
      <c r="I161" s="9"/>
      <c r="J161" s="9"/>
    </row>
    <row r="162" spans="9:10">
      <c r="I162" s="9"/>
      <c r="J162" s="9"/>
    </row>
    <row r="163" spans="9:10">
      <c r="I163" s="9"/>
      <c r="J163" s="9"/>
    </row>
    <row r="164" spans="9:10">
      <c r="I164" s="9"/>
      <c r="J164" s="9"/>
    </row>
    <row r="165" spans="9:10">
      <c r="I165" s="9"/>
      <c r="J165" s="9"/>
    </row>
    <row r="166" spans="9:10">
      <c r="I166" s="9"/>
      <c r="J166" s="9"/>
    </row>
    <row r="167" spans="9:10">
      <c r="I167" s="9"/>
      <c r="J167" s="9"/>
    </row>
    <row r="168" spans="9:10">
      <c r="I168" s="9"/>
      <c r="J168" s="9"/>
    </row>
    <row r="169" spans="9:10">
      <c r="I169" s="9"/>
      <c r="J169" s="9"/>
    </row>
    <row r="170" spans="9:10">
      <c r="I170" s="9"/>
      <c r="J170" s="9"/>
    </row>
    <row r="171" spans="9:10">
      <c r="I171" s="9"/>
      <c r="J171" s="9"/>
    </row>
    <row r="172" spans="9:10">
      <c r="I172" s="9"/>
      <c r="J172" s="9"/>
    </row>
    <row r="173" spans="9:10">
      <c r="I173" s="9"/>
      <c r="J173" s="9"/>
    </row>
    <row r="174" spans="9:10">
      <c r="I174" s="9"/>
      <c r="J174" s="9"/>
    </row>
    <row r="175" spans="9:10">
      <c r="I175" s="9"/>
      <c r="J175" s="9"/>
    </row>
    <row r="176" spans="9:10">
      <c r="I176" s="9"/>
      <c r="J176" s="9"/>
    </row>
    <row r="177" spans="9:10">
      <c r="I177" s="9"/>
      <c r="J177" s="9"/>
    </row>
    <row r="178" spans="9:10">
      <c r="I178" s="9"/>
      <c r="J178" s="9"/>
    </row>
    <row r="179" spans="9:10">
      <c r="I179" s="9"/>
      <c r="J179" s="9"/>
    </row>
    <row r="180" spans="9:10">
      <c r="I180" s="9"/>
      <c r="J180" s="9"/>
    </row>
    <row r="181" spans="9:10">
      <c r="I181" s="9"/>
      <c r="J181" s="9"/>
    </row>
    <row r="182" spans="9:10">
      <c r="I182" s="9"/>
      <c r="J182" s="9"/>
    </row>
    <row r="183" spans="9:10">
      <c r="I183" s="9"/>
      <c r="J183" s="9"/>
    </row>
    <row r="184" spans="9:10">
      <c r="I184" s="9"/>
      <c r="J184" s="9"/>
    </row>
    <row r="185" spans="9:10">
      <c r="I185" s="9"/>
      <c r="J185" s="9"/>
    </row>
    <row r="186" spans="9:10">
      <c r="I186" s="9"/>
      <c r="J186" s="9"/>
    </row>
    <row r="187" spans="9:10">
      <c r="I187" s="9"/>
      <c r="J187" s="9"/>
    </row>
    <row r="188" spans="9:10">
      <c r="I188" s="9"/>
      <c r="J188" s="9"/>
    </row>
    <row r="189" spans="9:10">
      <c r="I189" s="9"/>
      <c r="J189" s="9"/>
    </row>
    <row r="190" spans="9:10">
      <c r="I190" s="9"/>
      <c r="J190" s="9"/>
    </row>
    <row r="191" spans="9:10">
      <c r="I191" s="9"/>
      <c r="J191" s="9"/>
    </row>
    <row r="192" spans="9:10">
      <c r="I192" s="9"/>
      <c r="J192" s="9"/>
    </row>
    <row r="193" spans="9:10">
      <c r="I193" s="9"/>
      <c r="J193" s="9"/>
    </row>
    <row r="194" spans="9:10">
      <c r="I194" s="9"/>
      <c r="J194" s="9"/>
    </row>
    <row r="195" spans="9:10">
      <c r="I195" s="9"/>
      <c r="J195" s="9"/>
    </row>
    <row r="196" spans="9:10">
      <c r="I196" s="9"/>
      <c r="J196" s="9"/>
    </row>
    <row r="197" spans="9:10">
      <c r="I197" s="9"/>
      <c r="J197" s="9"/>
    </row>
    <row r="198" spans="9:10">
      <c r="I198" s="9"/>
      <c r="J198" s="9"/>
    </row>
    <row r="199" spans="9:10">
      <c r="I199" s="9"/>
      <c r="J199" s="9"/>
    </row>
    <row r="200" spans="9:10">
      <c r="I200" s="9"/>
      <c r="J200" s="9"/>
    </row>
    <row r="201" spans="9:10">
      <c r="I201" s="9"/>
      <c r="J201" s="9"/>
    </row>
    <row r="202" spans="9:10">
      <c r="I202" s="9"/>
      <c r="J202" s="9"/>
    </row>
    <row r="203" spans="9:10">
      <c r="I203" s="9"/>
      <c r="J203" s="9"/>
    </row>
    <row r="204" spans="9:10">
      <c r="I204" s="9"/>
      <c r="J204" s="9"/>
    </row>
    <row r="205" spans="9:10">
      <c r="I205" s="9"/>
      <c r="J205" s="9"/>
    </row>
    <row r="206" spans="9:10">
      <c r="I206" s="9"/>
      <c r="J206" s="9"/>
    </row>
    <row r="207" spans="9:10">
      <c r="I207" s="9"/>
      <c r="J207" s="9"/>
    </row>
    <row r="208" spans="9:10">
      <c r="I208" s="9"/>
      <c r="J208" s="9"/>
    </row>
    <row r="209" spans="9:10">
      <c r="I209" s="9"/>
      <c r="J209" s="9"/>
    </row>
    <row r="210" spans="9:10">
      <c r="I210" s="9"/>
      <c r="J210" s="9"/>
    </row>
    <row r="211" spans="9:10">
      <c r="I211" s="9"/>
      <c r="J211" s="9"/>
    </row>
    <row r="212" spans="9:10">
      <c r="I212" s="9"/>
      <c r="J212" s="9"/>
    </row>
    <row r="213" spans="9:10">
      <c r="I213" s="9"/>
      <c r="J213" s="9"/>
    </row>
    <row r="214" spans="9:10">
      <c r="I214" s="9"/>
      <c r="J214" s="9"/>
    </row>
    <row r="215" spans="9:10">
      <c r="I215" s="9"/>
      <c r="J215" s="9"/>
    </row>
    <row r="216" spans="9:10">
      <c r="I216" s="9"/>
      <c r="J216" s="9"/>
    </row>
    <row r="217" spans="9:10">
      <c r="I217" s="9"/>
      <c r="J217" s="9"/>
    </row>
    <row r="218" spans="9:10">
      <c r="I218" s="9"/>
      <c r="J218" s="9"/>
    </row>
    <row r="219" spans="9:10">
      <c r="I219" s="9"/>
      <c r="J219" s="9"/>
    </row>
    <row r="220" spans="9:10">
      <c r="I220" s="9"/>
      <c r="J220" s="9"/>
    </row>
    <row r="221" spans="9:10">
      <c r="I221" s="9"/>
      <c r="J221" s="9"/>
    </row>
    <row r="222" spans="9:10">
      <c r="I222" s="9"/>
      <c r="J222" s="9"/>
    </row>
    <row r="223" spans="9:10">
      <c r="I223" s="9"/>
      <c r="J223" s="9"/>
    </row>
    <row r="224" spans="9:10">
      <c r="I224" s="9"/>
      <c r="J224" s="9"/>
    </row>
    <row r="225" spans="9:10">
      <c r="I225" s="9"/>
      <c r="J225" s="9"/>
    </row>
    <row r="226" spans="9:10">
      <c r="I226" s="9"/>
      <c r="J226" s="9"/>
    </row>
    <row r="227" spans="9:10">
      <c r="I227" s="9"/>
      <c r="J227" s="9"/>
    </row>
    <row r="228" spans="9:10">
      <c r="I228" s="9"/>
      <c r="J228" s="9"/>
    </row>
    <row r="229" spans="9:10">
      <c r="I229" s="9"/>
      <c r="J229" s="9"/>
    </row>
    <row r="230" spans="9:10">
      <c r="I230" s="9"/>
      <c r="J230" s="9"/>
    </row>
    <row r="231" spans="9:10">
      <c r="I231" s="9"/>
      <c r="J231" s="9"/>
    </row>
    <row r="232" spans="9:10">
      <c r="I232" s="9"/>
      <c r="J232" s="9"/>
    </row>
    <row r="233" spans="9:10">
      <c r="I233" s="9"/>
      <c r="J233" s="9"/>
    </row>
    <row r="234" spans="9:10">
      <c r="I234" s="9"/>
      <c r="J234" s="9"/>
    </row>
    <row r="235" spans="9:10">
      <c r="I235" s="9"/>
      <c r="J235" s="9"/>
    </row>
    <row r="236" spans="9:10">
      <c r="I236" s="9"/>
      <c r="J236" s="9"/>
    </row>
    <row r="237" spans="9:10">
      <c r="I237" s="9"/>
      <c r="J237" s="9"/>
    </row>
    <row r="238" spans="9:10">
      <c r="I238" s="9"/>
      <c r="J238" s="9"/>
    </row>
    <row r="239" spans="9:10">
      <c r="I239" s="9"/>
      <c r="J239" s="9"/>
    </row>
    <row r="240" spans="9:10">
      <c r="I240" s="9"/>
      <c r="J240" s="9"/>
    </row>
    <row r="241" spans="9:10">
      <c r="I241" s="9"/>
      <c r="J241" s="9"/>
    </row>
    <row r="242" spans="9:10">
      <c r="I242" s="9"/>
      <c r="J242" s="9"/>
    </row>
    <row r="243" spans="9:10">
      <c r="I243" s="9"/>
      <c r="J243" s="9"/>
    </row>
    <row r="244" spans="9:10">
      <c r="I244" s="9"/>
      <c r="J244" s="9"/>
    </row>
    <row r="245" spans="9:10">
      <c r="I245" s="9"/>
      <c r="J245" s="9"/>
    </row>
    <row r="246" spans="9:10">
      <c r="I246" s="9"/>
      <c r="J246" s="9"/>
    </row>
    <row r="247" spans="9:10">
      <c r="I247" s="9"/>
      <c r="J247" s="9"/>
    </row>
    <row r="248" spans="9:10">
      <c r="I248" s="9"/>
      <c r="J248" s="9"/>
    </row>
    <row r="249" spans="9:10">
      <c r="I249" s="9"/>
      <c r="J249" s="9"/>
    </row>
    <row r="250" spans="9:10">
      <c r="I250" s="9"/>
      <c r="J250" s="9"/>
    </row>
    <row r="251" spans="9:10">
      <c r="I251" s="9"/>
      <c r="J251" s="9"/>
    </row>
    <row r="252" spans="9:10">
      <c r="I252" s="9"/>
      <c r="J252" s="9"/>
    </row>
    <row r="253" spans="9:10">
      <c r="I253" s="9"/>
      <c r="J253" s="9"/>
    </row>
    <row r="254" spans="9:10">
      <c r="I254" s="9"/>
      <c r="J254" s="9"/>
    </row>
    <row r="255" spans="9:10">
      <c r="I255" s="9"/>
      <c r="J255" s="9"/>
    </row>
    <row r="256" spans="9:10">
      <c r="I256" s="9"/>
      <c r="J256" s="9"/>
    </row>
    <row r="257" spans="9:10">
      <c r="I257" s="9"/>
      <c r="J257" s="9"/>
    </row>
    <row r="258" spans="9:10">
      <c r="I258" s="9"/>
      <c r="J258" s="9"/>
    </row>
    <row r="259" spans="9:10">
      <c r="I259" s="9"/>
      <c r="J259" s="9"/>
    </row>
    <row r="260" spans="9:10">
      <c r="I260" s="9"/>
      <c r="J260" s="9"/>
    </row>
    <row r="261" spans="9:10">
      <c r="I261" s="9"/>
      <c r="J261" s="9"/>
    </row>
    <row r="262" spans="9:10">
      <c r="I262" s="9"/>
      <c r="J262" s="9"/>
    </row>
    <row r="263" spans="9:10">
      <c r="I263" s="9"/>
      <c r="J263" s="9"/>
    </row>
    <row r="264" spans="9:10">
      <c r="I264" s="9"/>
      <c r="J264" s="9"/>
    </row>
    <row r="265" spans="9:10">
      <c r="I265" s="9"/>
      <c r="J265" s="9"/>
    </row>
    <row r="266" spans="9:10">
      <c r="I266" s="9"/>
      <c r="J266" s="9"/>
    </row>
    <row r="267" spans="9:10">
      <c r="I267" s="9"/>
      <c r="J267" s="9"/>
    </row>
    <row r="268" spans="9:10">
      <c r="I268" s="9"/>
      <c r="J268" s="9"/>
    </row>
    <row r="269" spans="9:10">
      <c r="I269" s="9"/>
      <c r="J269" s="9"/>
    </row>
    <row r="270" spans="9:10">
      <c r="I270" s="9"/>
      <c r="J270" s="9"/>
    </row>
    <row r="271" spans="9:10">
      <c r="I271" s="9"/>
      <c r="J271" s="9"/>
    </row>
    <row r="272" spans="9:10">
      <c r="I272" s="9"/>
      <c r="J272" s="9"/>
    </row>
    <row r="273" spans="9:10">
      <c r="I273" s="9"/>
      <c r="J273" s="9"/>
    </row>
    <row r="274" spans="9:10">
      <c r="I274" s="9"/>
      <c r="J274" s="9"/>
    </row>
    <row r="275" spans="9:10">
      <c r="I275" s="9"/>
      <c r="J275" s="9"/>
    </row>
    <row r="276" spans="9:10">
      <c r="I276" s="9"/>
      <c r="J276" s="9"/>
    </row>
    <row r="277" spans="9:10">
      <c r="I277" s="9"/>
      <c r="J277" s="9"/>
    </row>
    <row r="278" spans="9:10">
      <c r="I278" s="9"/>
      <c r="J278" s="9"/>
    </row>
    <row r="279" spans="9:10">
      <c r="I279" s="9"/>
      <c r="J279" s="9"/>
    </row>
    <row r="280" spans="9:10">
      <c r="I280" s="9"/>
      <c r="J280" s="9"/>
    </row>
    <row r="281" spans="9:10">
      <c r="I281" s="9"/>
      <c r="J281" s="9"/>
    </row>
    <row r="282" spans="9:10">
      <c r="I282" s="9"/>
      <c r="J282" s="9"/>
    </row>
    <row r="283" spans="9:10">
      <c r="I283" s="9"/>
      <c r="J283" s="9"/>
    </row>
    <row r="284" spans="9:10">
      <c r="I284" s="9"/>
      <c r="J284" s="9"/>
    </row>
    <row r="285" spans="9:10">
      <c r="I285" s="9"/>
      <c r="J285" s="9"/>
    </row>
    <row r="286" spans="9:10">
      <c r="I286" s="9"/>
      <c r="J286" s="9"/>
    </row>
    <row r="287" spans="9:10">
      <c r="I287" s="9"/>
      <c r="J287" s="9"/>
    </row>
    <row r="288" spans="9:10">
      <c r="I288" s="9"/>
      <c r="J288" s="9"/>
    </row>
    <row r="289" spans="9:10">
      <c r="I289" s="9"/>
      <c r="J289" s="9"/>
    </row>
    <row r="290" spans="9:10">
      <c r="I290" s="9"/>
      <c r="J290" s="9"/>
    </row>
    <row r="291" spans="9:10">
      <c r="I291" s="9"/>
      <c r="J291" s="9"/>
    </row>
    <row r="292" spans="9:10">
      <c r="I292" s="9"/>
      <c r="J292" s="9"/>
    </row>
    <row r="293" spans="9:10">
      <c r="I293" s="9"/>
      <c r="J293" s="9"/>
    </row>
    <row r="294" spans="9:10">
      <c r="I294" s="9"/>
      <c r="J294" s="9"/>
    </row>
    <row r="295" spans="9:10">
      <c r="I295" s="9"/>
      <c r="J295" s="9"/>
    </row>
    <row r="296" spans="9:10">
      <c r="I296" s="9"/>
      <c r="J296" s="9"/>
    </row>
    <row r="297" spans="9:10">
      <c r="I297" s="9"/>
      <c r="J297" s="9"/>
    </row>
    <row r="298" spans="9:10">
      <c r="I298" s="9"/>
      <c r="J298" s="9"/>
    </row>
    <row r="299" spans="9:10">
      <c r="I299" s="9"/>
      <c r="J299" s="9"/>
    </row>
  </sheetData>
  <mergeCells count="12">
    <mergeCell ref="L21:N21"/>
    <mergeCell ref="P21:R21"/>
    <mergeCell ref="T21:V21"/>
    <mergeCell ref="X21:Z21"/>
    <mergeCell ref="AB21:AD21"/>
    <mergeCell ref="AF21:AH21"/>
    <mergeCell ref="L3:N3"/>
    <mergeCell ref="P3:R3"/>
    <mergeCell ref="T3:V3"/>
    <mergeCell ref="X3:Z3"/>
    <mergeCell ref="AB3:AD3"/>
    <mergeCell ref="AF3:AH3"/>
  </mergeCells>
  <phoneticPr fontId="0" type="noConversion"/>
  <pageMargins left="0.75" right="0.75" top="1" bottom="1" header="0.5" footer="0.5"/>
  <pageSetup orientation="portrait" r:id="rId1"/>
  <headerFooter alignWithMargins="0"/>
  <ignoredErrors>
    <ignoredError sqref="L5 M6:M18 N6:N16 Q5:Q18 R6:R16 U6:U17 Y5:Y16 V6:V15 Z7:Z12 AC5:AC18 AD9:AD12 AG7:AG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sexagerace</vt:lpstr>
      <vt:lpstr>sexagerace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t.lund</dc:creator>
  <cp:lastModifiedBy>r.armstrong</cp:lastModifiedBy>
  <dcterms:created xsi:type="dcterms:W3CDTF">2010-12-01T17:18:25Z</dcterms:created>
  <dcterms:modified xsi:type="dcterms:W3CDTF">2010-12-06T22:16:26Z</dcterms:modified>
</cp:coreProperties>
</file>